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60" windowWidth="11580" windowHeight="6030" activeTab="3"/>
  </bookViews>
  <sheets>
    <sheet name="Depósito Total" sheetId="1" r:id="rId1"/>
    <sheet name="Depósito Neteado" sheetId="2" r:id="rId2"/>
    <sheet name="Ventas Total" sheetId="5" r:id="rId3"/>
    <sheet name="Ventas Neteado" sheetId="6" r:id="rId4"/>
  </sheets>
  <calcPr calcId="125725"/>
</workbook>
</file>

<file path=xl/calcChain.xml><?xml version="1.0" encoding="utf-8"?>
<calcChain xmlns="http://schemas.openxmlformats.org/spreadsheetml/2006/main">
  <c r="AA5" i="1"/>
  <c r="AA6"/>
  <c r="AA7"/>
  <c r="AA8"/>
  <c r="AA9"/>
  <c r="AA10"/>
  <c r="AA11"/>
  <c r="AA12"/>
  <c r="AA13"/>
  <c r="W23" i="6"/>
  <c r="W22"/>
  <c r="W21"/>
  <c r="W20"/>
  <c r="W19"/>
  <c r="W18"/>
  <c r="V18"/>
  <c r="W17"/>
  <c r="V17"/>
  <c r="T24" i="5"/>
  <c r="S24"/>
  <c r="R24"/>
  <c r="Q24"/>
  <c r="P24"/>
  <c r="O24"/>
  <c r="N24"/>
  <c r="M24"/>
  <c r="L24"/>
  <c r="K24"/>
  <c r="J24"/>
  <c r="I24"/>
  <c r="H24"/>
  <c r="G24"/>
  <c r="F24"/>
  <c r="E24"/>
  <c r="W20"/>
  <c r="W19"/>
  <c r="BR18"/>
  <c r="BM18"/>
  <c r="BO18"/>
  <c r="W18"/>
  <c r="BR17"/>
  <c r="BO17"/>
  <c r="BM17"/>
  <c r="W17"/>
  <c r="BM16"/>
  <c r="W16"/>
  <c r="BO15"/>
  <c r="W15"/>
  <c r="BV14"/>
  <c r="BP14"/>
  <c r="BO14"/>
  <c r="W14"/>
  <c r="BO13"/>
  <c r="W13"/>
  <c r="BV12"/>
  <c r="BP12"/>
  <c r="BO12"/>
  <c r="W12"/>
  <c r="BV11"/>
  <c r="BP11"/>
  <c r="BO11"/>
  <c r="W11"/>
  <c r="BV10"/>
  <c r="BP10"/>
  <c r="BO10"/>
  <c r="W10"/>
  <c r="BV9"/>
  <c r="BP9"/>
  <c r="BO9"/>
  <c r="W9"/>
  <c r="BV8"/>
  <c r="BP8"/>
  <c r="BO8"/>
  <c r="W8"/>
  <c r="W7"/>
  <c r="W6"/>
  <c r="V6"/>
  <c r="W5"/>
  <c r="V5"/>
  <c r="AA14" i="1"/>
  <c r="AA15"/>
  <c r="AA16"/>
  <c r="AA17"/>
  <c r="AA18"/>
  <c r="AA19"/>
  <c r="AA20"/>
  <c r="AA21"/>
  <c r="AA22"/>
  <c r="AA23"/>
  <c r="AA24"/>
  <c r="AA25"/>
  <c r="AA26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BP13" i="5"/>
  <c r="BV13"/>
  <c r="BP15"/>
  <c r="BT14"/>
  <c r="BT8"/>
  <c r="BT18"/>
  <c r="BT16"/>
  <c r="BT13"/>
  <c r="BT11"/>
  <c r="BT10"/>
  <c r="BT17"/>
  <c r="BT12"/>
  <c r="BT9"/>
  <c r="BU16"/>
  <c r="BO16"/>
  <c r="BR16"/>
  <c r="BT15"/>
  <c r="BV15"/>
</calcChain>
</file>

<file path=xl/sharedStrings.xml><?xml version="1.0" encoding="utf-8"?>
<sst xmlns="http://schemas.openxmlformats.org/spreadsheetml/2006/main" count="262" uniqueCount="50">
  <si>
    <t>.</t>
  </si>
  <si>
    <t>. Héctor RUIZ</t>
  </si>
  <si>
    <t>X</t>
  </si>
  <si>
    <t>253 Votaciones Cruzadas</t>
  </si>
  <si>
    <t>Inicial</t>
  </si>
  <si>
    <t>Pésima</t>
  </si>
  <si>
    <t>Óptima</t>
  </si>
  <si>
    <t>Buena/Total</t>
  </si>
  <si>
    <t>Mala/Total</t>
  </si>
  <si>
    <t>Breve/Buena</t>
  </si>
  <si>
    <t>Breve/Mala</t>
  </si>
  <si>
    <t>Ardua/Buena</t>
  </si>
  <si>
    <t>Ardua/Mala</t>
  </si>
  <si>
    <t xml:space="preserve"> </t>
  </si>
  <si>
    <t xml:space="preserve">. Daniel </t>
  </si>
  <si>
    <t xml:space="preserve">. Felix </t>
  </si>
  <si>
    <t xml:space="preserve">. Marcelo </t>
  </si>
  <si>
    <t xml:space="preserve">. Diego </t>
  </si>
  <si>
    <t xml:space="preserve">. Raúl </t>
  </si>
  <si>
    <t xml:space="preserve">. Mario </t>
  </si>
  <si>
    <t xml:space="preserve">. Pablo </t>
  </si>
  <si>
    <t xml:space="preserve">. Miguel </t>
  </si>
  <si>
    <t xml:space="preserve">. Elías </t>
  </si>
  <si>
    <t xml:space="preserve">. Juan </t>
  </si>
  <si>
    <t xml:space="preserve">. Javier </t>
  </si>
  <si>
    <t xml:space="preserve">. Oscar </t>
  </si>
  <si>
    <t xml:space="preserve">. Lucas </t>
  </si>
  <si>
    <t xml:space="preserve">. Luciano </t>
  </si>
  <si>
    <t xml:space="preserve">. Omar  </t>
  </si>
  <si>
    <t xml:space="preserve">. Roque </t>
  </si>
  <si>
    <t xml:space="preserve">. Nicolás </t>
  </si>
  <si>
    <t xml:space="preserve">. Norma </t>
  </si>
  <si>
    <t xml:space="preserve">. MarcelO </t>
  </si>
  <si>
    <t xml:space="preserve">. Héctor </t>
  </si>
  <si>
    <t xml:space="preserve">. Omar </t>
  </si>
  <si>
    <t xml:space="preserve">Miguel </t>
  </si>
  <si>
    <t xml:space="preserve">Daniel </t>
  </si>
  <si>
    <t xml:space="preserve">Eduardo </t>
  </si>
  <si>
    <t xml:space="preserve">Sergio </t>
  </si>
  <si>
    <t xml:space="preserve">Gladis </t>
  </si>
  <si>
    <t xml:space="preserve">Monica </t>
  </si>
  <si>
    <t xml:space="preserve">Alejandra </t>
  </si>
  <si>
    <t xml:space="preserve">Julio </t>
  </si>
  <si>
    <t xml:space="preserve">Eric </t>
  </si>
  <si>
    <t xml:space="preserve">Fabián </t>
  </si>
  <si>
    <t xml:space="preserve">Pamela </t>
  </si>
  <si>
    <t xml:space="preserve">Gabriel </t>
  </si>
  <si>
    <t xml:space="preserve">Juan C. </t>
  </si>
  <si>
    <t xml:space="preserve">Leonardo </t>
  </si>
  <si>
    <t xml:space="preserve">Sonia 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</si>
</sst>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0" fillId="0" borderId="0" xfId="0" applyAlignment="1">
      <alignment textRotation="45"/>
    </xf>
    <xf numFmtId="0" fontId="0" fillId="0" borderId="1" xfId="0" applyBorder="1" applyAlignment="1">
      <alignment textRotation="45"/>
    </xf>
    <xf numFmtId="0" fontId="0" fillId="2" borderId="0" xfId="0" applyFill="1"/>
    <xf numFmtId="0" fontId="0" fillId="0" borderId="1" xfId="0" applyFill="1" applyBorder="1" applyAlignment="1">
      <alignment textRotation="45"/>
    </xf>
    <xf numFmtId="0" fontId="0" fillId="2" borderId="0" xfId="0" applyFill="1" applyAlignment="1">
      <alignment textRotation="45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textRotation="45"/>
    </xf>
    <xf numFmtId="0" fontId="0" fillId="0" borderId="1" xfId="0" applyBorder="1" applyAlignment="1">
      <alignment horizontal="center" textRotation="45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textRotation="45"/>
    </xf>
    <xf numFmtId="0" fontId="1" fillId="7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center"/>
    </xf>
    <xf numFmtId="0" fontId="0" fillId="8" borderId="1" xfId="0" applyFill="1" applyBorder="1" applyAlignment="1">
      <alignment horizontal="center" textRotation="45"/>
    </xf>
    <xf numFmtId="0" fontId="1" fillId="0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left" textRotation="45"/>
    </xf>
    <xf numFmtId="0" fontId="1" fillId="9" borderId="11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11" borderId="17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 textRotation="45"/>
    </xf>
    <xf numFmtId="0" fontId="1" fillId="4" borderId="2" xfId="0" applyFont="1" applyFill="1" applyBorder="1" applyAlignment="1">
      <alignment horizontal="center" textRotation="45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4" borderId="19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8" borderId="29" xfId="0" applyFont="1" applyFill="1" applyBorder="1" applyAlignment="1">
      <alignment horizontal="left"/>
    </xf>
    <xf numFmtId="0" fontId="1" fillId="8" borderId="3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8" borderId="6" xfId="0" applyFill="1" applyBorder="1" applyAlignment="1">
      <alignment horizontal="center" textRotation="45"/>
    </xf>
    <xf numFmtId="0" fontId="0" fillId="6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Border="1" applyAlignment="1">
      <alignment horizontal="center" textRotation="45"/>
    </xf>
    <xf numFmtId="0" fontId="0" fillId="2" borderId="0" xfId="0" applyFill="1" applyBorder="1" applyAlignment="1">
      <alignment horizontal="center" textRotation="45"/>
    </xf>
    <xf numFmtId="0" fontId="1" fillId="13" borderId="7" xfId="0" applyFont="1" applyFill="1" applyBorder="1" applyAlignment="1">
      <alignment horizontal="center" textRotation="45"/>
    </xf>
    <xf numFmtId="0" fontId="1" fillId="2" borderId="3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textRotation="45"/>
    </xf>
    <xf numFmtId="0" fontId="1" fillId="0" borderId="30" xfId="0" applyFont="1" applyBorder="1" applyAlignment="1">
      <alignment horizontal="center"/>
    </xf>
    <xf numFmtId="0" fontId="0" fillId="8" borderId="0" xfId="0" applyFill="1" applyBorder="1" applyAlignment="1">
      <alignment horizontal="center" textRotation="45"/>
    </xf>
    <xf numFmtId="0" fontId="0" fillId="3" borderId="32" xfId="0" applyFill="1" applyBorder="1" applyAlignment="1">
      <alignment horizontal="center"/>
    </xf>
    <xf numFmtId="0" fontId="1" fillId="8" borderId="5" xfId="0" applyFont="1" applyFill="1" applyBorder="1" applyAlignment="1">
      <alignment horizontal="left" textRotation="45"/>
    </xf>
    <xf numFmtId="0" fontId="1" fillId="8" borderId="8" xfId="0" applyFont="1" applyFill="1" applyBorder="1" applyAlignment="1">
      <alignment horizontal="left" textRotation="45"/>
    </xf>
    <xf numFmtId="0" fontId="1" fillId="8" borderId="4" xfId="0" applyFont="1" applyFill="1" applyBorder="1" applyAlignment="1">
      <alignment horizontal="left" textRotation="45"/>
    </xf>
    <xf numFmtId="0" fontId="1" fillId="4" borderId="33" xfId="0" applyFont="1" applyFill="1" applyBorder="1" applyAlignment="1">
      <alignment horizontal="center" textRotation="45"/>
    </xf>
    <xf numFmtId="0" fontId="1" fillId="2" borderId="33" xfId="0" applyFont="1" applyFill="1" applyBorder="1" applyAlignment="1">
      <alignment horizontal="center" textRotation="45"/>
    </xf>
    <xf numFmtId="0" fontId="1" fillId="2" borderId="28" xfId="0" applyFont="1" applyFill="1" applyBorder="1" applyAlignment="1">
      <alignment horizontal="center" textRotation="45"/>
    </xf>
    <xf numFmtId="0" fontId="1" fillId="14" borderId="16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1" fontId="1" fillId="0" borderId="19" xfId="0" applyNumberFormat="1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9" fontId="1" fillId="0" borderId="34" xfId="0" applyNumberFormat="1" applyFont="1" applyBorder="1" applyAlignment="1">
      <alignment horizontal="center"/>
    </xf>
    <xf numFmtId="9" fontId="1" fillId="4" borderId="31" xfId="0" applyNumberFormat="1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9" fontId="1" fillId="6" borderId="34" xfId="0" applyNumberFormat="1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9" fontId="1" fillId="4" borderId="36" xfId="0" applyNumberFormat="1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9" fontId="1" fillId="6" borderId="35" xfId="0" applyNumberFormat="1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9" fontId="1" fillId="4" borderId="38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6" borderId="37" xfId="0" applyFont="1" applyFill="1" applyBorder="1" applyAlignment="1">
      <alignment horizontal="center"/>
    </xf>
    <xf numFmtId="9" fontId="1" fillId="6" borderId="37" xfId="0" applyNumberFormat="1" applyFont="1" applyFill="1" applyBorder="1" applyAlignment="1">
      <alignment horizontal="center"/>
    </xf>
    <xf numFmtId="0" fontId="1" fillId="11" borderId="34" xfId="0" applyFont="1" applyFill="1" applyBorder="1" applyAlignment="1">
      <alignment horizontal="center"/>
    </xf>
    <xf numFmtId="9" fontId="1" fillId="11" borderId="31" xfId="0" applyNumberFormat="1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9" fontId="1" fillId="5" borderId="34" xfId="0" applyNumberFormat="1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9" fontId="1" fillId="11" borderId="36" xfId="0" applyNumberFormat="1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/>
    </xf>
    <xf numFmtId="9" fontId="1" fillId="5" borderId="35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11" borderId="37" xfId="0" applyFont="1" applyFill="1" applyBorder="1" applyAlignment="1">
      <alignment horizontal="center"/>
    </xf>
    <xf numFmtId="9" fontId="1" fillId="0" borderId="37" xfId="0" applyNumberFormat="1" applyFont="1" applyBorder="1" applyAlignment="1">
      <alignment horizontal="center"/>
    </xf>
    <xf numFmtId="9" fontId="1" fillId="11" borderId="38" xfId="0" applyNumberFormat="1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/>
    </xf>
    <xf numFmtId="9" fontId="1" fillId="5" borderId="37" xfId="0" applyNumberFormat="1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10" borderId="39" xfId="0" applyFont="1" applyFill="1" applyBorder="1" applyAlignment="1">
      <alignment horizontal="left"/>
    </xf>
    <xf numFmtId="0" fontId="0" fillId="10" borderId="40" xfId="0" applyFill="1" applyBorder="1" applyAlignment="1">
      <alignment horizontal="center"/>
    </xf>
    <xf numFmtId="0" fontId="0" fillId="10" borderId="41" xfId="0" applyFill="1" applyBorder="1"/>
    <xf numFmtId="9" fontId="1" fillId="10" borderId="21" xfId="0" applyNumberFormat="1" applyFont="1" applyFill="1" applyBorder="1" applyAlignment="1">
      <alignment horizontal="center"/>
    </xf>
    <xf numFmtId="9" fontId="0" fillId="2" borderId="0" xfId="0" applyNumberFormat="1" applyFill="1" applyAlignment="1">
      <alignment horizontal="center"/>
    </xf>
    <xf numFmtId="0" fontId="1" fillId="15" borderId="39" xfId="0" applyFont="1" applyFill="1" applyBorder="1" applyAlignment="1">
      <alignment horizontal="left"/>
    </xf>
    <xf numFmtId="0" fontId="0" fillId="15" borderId="40" xfId="0" applyFill="1" applyBorder="1" applyAlignment="1">
      <alignment horizontal="center"/>
    </xf>
    <xf numFmtId="0" fontId="0" fillId="15" borderId="41" xfId="0" applyFill="1" applyBorder="1"/>
    <xf numFmtId="9" fontId="1" fillId="15" borderId="21" xfId="0" applyNumberFormat="1" applyFont="1" applyFill="1" applyBorder="1" applyAlignment="1">
      <alignment horizontal="center"/>
    </xf>
    <xf numFmtId="0" fontId="1" fillId="4" borderId="39" xfId="0" applyFont="1" applyFill="1" applyBorder="1" applyAlignment="1">
      <alignment horizontal="left"/>
    </xf>
    <xf numFmtId="0" fontId="0" fillId="4" borderId="40" xfId="0" applyFill="1" applyBorder="1" applyAlignment="1">
      <alignment horizontal="center"/>
    </xf>
    <xf numFmtId="0" fontId="0" fillId="4" borderId="41" xfId="0" applyFill="1" applyBorder="1"/>
    <xf numFmtId="9" fontId="1" fillId="4" borderId="21" xfId="0" applyNumberFormat="1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/>
    <xf numFmtId="9" fontId="1" fillId="6" borderId="21" xfId="0" applyNumberFormat="1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11" borderId="39" xfId="0" applyFont="1" applyFill="1" applyBorder="1" applyAlignment="1">
      <alignment horizontal="left"/>
    </xf>
    <xf numFmtId="0" fontId="0" fillId="11" borderId="40" xfId="0" applyFill="1" applyBorder="1" applyAlignment="1">
      <alignment horizontal="center"/>
    </xf>
    <xf numFmtId="0" fontId="0" fillId="11" borderId="41" xfId="0" applyFill="1" applyBorder="1"/>
    <xf numFmtId="9" fontId="1" fillId="11" borderId="21" xfId="0" applyNumberFormat="1" applyFont="1" applyFill="1" applyBorder="1" applyAlignment="1">
      <alignment horizontal="center"/>
    </xf>
    <xf numFmtId="0" fontId="1" fillId="5" borderId="39" xfId="0" applyFont="1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/>
    <xf numFmtId="9" fontId="1" fillId="5" borderId="2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16" borderId="16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1" fillId="10" borderId="25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13" borderId="17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18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2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6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1" fillId="16" borderId="27" xfId="0" applyFont="1" applyFill="1" applyBorder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0" fillId="17" borderId="0" xfId="0" applyFill="1" applyAlignment="1">
      <alignment textRotation="45"/>
    </xf>
    <xf numFmtId="0" fontId="1" fillId="17" borderId="5" xfId="0" applyFont="1" applyFill="1" applyBorder="1" applyAlignment="1">
      <alignment horizontal="left"/>
    </xf>
    <xf numFmtId="0" fontId="1" fillId="17" borderId="12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left"/>
    </xf>
    <xf numFmtId="0" fontId="1" fillId="17" borderId="13" xfId="0" applyFont="1" applyFill="1" applyBorder="1" applyAlignment="1">
      <alignment horizontal="center"/>
    </xf>
    <xf numFmtId="0" fontId="1" fillId="17" borderId="8" xfId="0" applyFont="1" applyFill="1" applyBorder="1" applyAlignment="1">
      <alignment horizontal="left"/>
    </xf>
    <xf numFmtId="0" fontId="1" fillId="17" borderId="14" xfId="0" applyFont="1" applyFill="1" applyBorder="1" applyAlignment="1">
      <alignment horizontal="center"/>
    </xf>
    <xf numFmtId="0" fontId="1" fillId="17" borderId="15" xfId="0" applyFont="1" applyFill="1" applyBorder="1" applyAlignment="1">
      <alignment horizontal="center"/>
    </xf>
    <xf numFmtId="0" fontId="1" fillId="17" borderId="7" xfId="0" applyFont="1" applyFill="1" applyBorder="1" applyAlignment="1">
      <alignment horizontal="left" textRotation="45"/>
    </xf>
    <xf numFmtId="0" fontId="1" fillId="17" borderId="2" xfId="0" applyFont="1" applyFill="1" applyBorder="1" applyAlignment="1">
      <alignment horizontal="center" textRotation="45"/>
    </xf>
    <xf numFmtId="0" fontId="1" fillId="17" borderId="0" xfId="0" applyFont="1" applyFill="1" applyAlignment="1">
      <alignment horizontal="center"/>
    </xf>
    <xf numFmtId="9" fontId="0" fillId="17" borderId="0" xfId="0" applyNumberFormat="1" applyFill="1" applyAlignment="1">
      <alignment horizontal="center"/>
    </xf>
    <xf numFmtId="0" fontId="1" fillId="17" borderId="0" xfId="0" applyFont="1" applyFill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</xdr:row>
      <xdr:rowOff>57150</xdr:rowOff>
    </xdr:from>
    <xdr:to>
      <xdr:col>4</xdr:col>
      <xdr:colOff>123825</xdr:colOff>
      <xdr:row>3</xdr:row>
      <xdr:rowOff>771525</xdr:rowOff>
    </xdr:to>
    <xdr:sp macro="" textlink="">
      <xdr:nvSpPr>
        <xdr:cNvPr id="1079" name="Line 1"/>
        <xdr:cNvSpPr>
          <a:spLocks noChangeShapeType="1"/>
        </xdr:cNvSpPr>
      </xdr:nvSpPr>
      <xdr:spPr bwMode="auto">
        <a:xfrm>
          <a:off x="2276475" y="971550"/>
          <a:ext cx="0" cy="714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3</xdr:col>
      <xdr:colOff>752475</xdr:colOff>
      <xdr:row>2</xdr:row>
      <xdr:rowOff>142875</xdr:rowOff>
    </xdr:from>
    <xdr:to>
      <xdr:col>8</xdr:col>
      <xdr:colOff>9525</xdr:colOff>
      <xdr:row>2</xdr:row>
      <xdr:rowOff>142875</xdr:rowOff>
    </xdr:to>
    <xdr:sp macro="" textlink="">
      <xdr:nvSpPr>
        <xdr:cNvPr id="1080" name="Line 48"/>
        <xdr:cNvSpPr>
          <a:spLocks noChangeShapeType="1"/>
        </xdr:cNvSpPr>
      </xdr:nvSpPr>
      <xdr:spPr bwMode="auto">
        <a:xfrm flipV="1">
          <a:off x="2143125" y="904875"/>
          <a:ext cx="1009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123825</xdr:colOff>
      <xdr:row>3</xdr:row>
      <xdr:rowOff>57150</xdr:rowOff>
    </xdr:from>
    <xdr:to>
      <xdr:col>4</xdr:col>
      <xdr:colOff>123825</xdr:colOff>
      <xdr:row>3</xdr:row>
      <xdr:rowOff>771525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2276475" y="514350"/>
          <a:ext cx="0" cy="714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15</xdr:row>
      <xdr:rowOff>57150</xdr:rowOff>
    </xdr:from>
    <xdr:to>
      <xdr:col>4</xdr:col>
      <xdr:colOff>123825</xdr:colOff>
      <xdr:row>15</xdr:row>
      <xdr:rowOff>771525</xdr:rowOff>
    </xdr:to>
    <xdr:sp macro="" textlink="">
      <xdr:nvSpPr>
        <xdr:cNvPr id="2178" name="Line 1"/>
        <xdr:cNvSpPr>
          <a:spLocks noChangeShapeType="1"/>
        </xdr:cNvSpPr>
      </xdr:nvSpPr>
      <xdr:spPr bwMode="auto">
        <a:xfrm>
          <a:off x="2276475" y="514350"/>
          <a:ext cx="0" cy="714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6</xdr:col>
      <xdr:colOff>180975</xdr:colOff>
      <xdr:row>18</xdr:row>
      <xdr:rowOff>123825</xdr:rowOff>
    </xdr:from>
    <xdr:to>
      <xdr:col>20</xdr:col>
      <xdr:colOff>57150</xdr:colOff>
      <xdr:row>32</xdr:row>
      <xdr:rowOff>47625</xdr:rowOff>
    </xdr:to>
    <xdr:sp macro="" textlink="">
      <xdr:nvSpPr>
        <xdr:cNvPr id="2179" name="Line 2"/>
        <xdr:cNvSpPr>
          <a:spLocks noChangeShapeType="1"/>
        </xdr:cNvSpPr>
      </xdr:nvSpPr>
      <xdr:spPr bwMode="auto">
        <a:xfrm flipV="1">
          <a:off x="2828925" y="1866900"/>
          <a:ext cx="3343275" cy="2238375"/>
        </a:xfrm>
        <a:prstGeom prst="line">
          <a:avLst/>
        </a:prstGeom>
        <a:noFill/>
        <a:ln w="1905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12</xdr:col>
      <xdr:colOff>38100</xdr:colOff>
      <xdr:row>24</xdr:row>
      <xdr:rowOff>47625</xdr:rowOff>
    </xdr:from>
    <xdr:to>
      <xdr:col>21</xdr:col>
      <xdr:colOff>57150</xdr:colOff>
      <xdr:row>33</xdr:row>
      <xdr:rowOff>38100</xdr:rowOff>
    </xdr:to>
    <xdr:sp macro="" textlink="">
      <xdr:nvSpPr>
        <xdr:cNvPr id="2180" name="Line 3"/>
        <xdr:cNvSpPr>
          <a:spLocks noChangeShapeType="1"/>
        </xdr:cNvSpPr>
      </xdr:nvSpPr>
      <xdr:spPr bwMode="auto">
        <a:xfrm flipV="1">
          <a:off x="4171950" y="2790825"/>
          <a:ext cx="2247900" cy="14668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18</xdr:row>
      <xdr:rowOff>133350</xdr:rowOff>
    </xdr:from>
    <xdr:to>
      <xdr:col>7</xdr:col>
      <xdr:colOff>76200</xdr:colOff>
      <xdr:row>19</xdr:row>
      <xdr:rowOff>57150</xdr:rowOff>
    </xdr:to>
    <xdr:sp macro="" textlink="">
      <xdr:nvSpPr>
        <xdr:cNvPr id="2181" name="Line 4"/>
        <xdr:cNvSpPr>
          <a:spLocks noChangeShapeType="1"/>
        </xdr:cNvSpPr>
      </xdr:nvSpPr>
      <xdr:spPr bwMode="auto">
        <a:xfrm flipV="1">
          <a:off x="2828925" y="1876425"/>
          <a:ext cx="142875" cy="952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6</xdr:col>
      <xdr:colOff>190500</xdr:colOff>
      <xdr:row>18</xdr:row>
      <xdr:rowOff>123825</xdr:rowOff>
    </xdr:from>
    <xdr:to>
      <xdr:col>8</xdr:col>
      <xdr:colOff>76200</xdr:colOff>
      <xdr:row>20</xdr:row>
      <xdr:rowOff>28575</xdr:rowOff>
    </xdr:to>
    <xdr:sp macro="" textlink="">
      <xdr:nvSpPr>
        <xdr:cNvPr id="2182" name="Line 5"/>
        <xdr:cNvSpPr>
          <a:spLocks noChangeShapeType="1"/>
        </xdr:cNvSpPr>
      </xdr:nvSpPr>
      <xdr:spPr bwMode="auto">
        <a:xfrm flipV="1">
          <a:off x="2838450" y="1866900"/>
          <a:ext cx="381000" cy="2476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6</xdr:col>
      <xdr:colOff>161925</xdr:colOff>
      <xdr:row>18</xdr:row>
      <xdr:rowOff>114300</xdr:rowOff>
    </xdr:from>
    <xdr:to>
      <xdr:col>12</xdr:col>
      <xdr:colOff>47625</xdr:colOff>
      <xdr:row>24</xdr:row>
      <xdr:rowOff>47625</xdr:rowOff>
    </xdr:to>
    <xdr:sp macro="" textlink="">
      <xdr:nvSpPr>
        <xdr:cNvPr id="2183" name="Line 6"/>
        <xdr:cNvSpPr>
          <a:spLocks noChangeShapeType="1"/>
        </xdr:cNvSpPr>
      </xdr:nvSpPr>
      <xdr:spPr bwMode="auto">
        <a:xfrm flipV="1">
          <a:off x="2809875" y="1857375"/>
          <a:ext cx="1371600" cy="9334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18</xdr:row>
      <xdr:rowOff>104775</xdr:rowOff>
    </xdr:from>
    <xdr:to>
      <xdr:col>24</xdr:col>
      <xdr:colOff>228600</xdr:colOff>
      <xdr:row>36</xdr:row>
      <xdr:rowOff>142875</xdr:rowOff>
    </xdr:to>
    <xdr:sp macro="" textlink="">
      <xdr:nvSpPr>
        <xdr:cNvPr id="2184" name="Line 7"/>
        <xdr:cNvSpPr>
          <a:spLocks noChangeShapeType="1"/>
        </xdr:cNvSpPr>
      </xdr:nvSpPr>
      <xdr:spPr bwMode="auto">
        <a:xfrm flipV="1">
          <a:off x="2847975" y="1847850"/>
          <a:ext cx="4486275" cy="300990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24</xdr:row>
      <xdr:rowOff>123825</xdr:rowOff>
    </xdr:from>
    <xdr:to>
      <xdr:col>24</xdr:col>
      <xdr:colOff>57150</xdr:colOff>
      <xdr:row>36</xdr:row>
      <xdr:rowOff>66675</xdr:rowOff>
    </xdr:to>
    <xdr:sp macro="" textlink="">
      <xdr:nvSpPr>
        <xdr:cNvPr id="2185" name="Line 8"/>
        <xdr:cNvSpPr>
          <a:spLocks noChangeShapeType="1"/>
        </xdr:cNvSpPr>
      </xdr:nvSpPr>
      <xdr:spPr bwMode="auto">
        <a:xfrm flipV="1">
          <a:off x="4333875" y="2867025"/>
          <a:ext cx="2828925" cy="1914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17</xdr:row>
      <xdr:rowOff>133350</xdr:rowOff>
    </xdr:from>
    <xdr:to>
      <xdr:col>17</xdr:col>
      <xdr:colOff>219075</xdr:colOff>
      <xdr:row>29</xdr:row>
      <xdr:rowOff>133350</xdr:rowOff>
    </xdr:to>
    <xdr:sp macro="" textlink="">
      <xdr:nvSpPr>
        <xdr:cNvPr id="2186" name="Line 9"/>
        <xdr:cNvSpPr>
          <a:spLocks noChangeShapeType="1"/>
        </xdr:cNvSpPr>
      </xdr:nvSpPr>
      <xdr:spPr bwMode="auto">
        <a:xfrm flipV="1">
          <a:off x="2609850" y="1714500"/>
          <a:ext cx="2981325" cy="198120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17</xdr:row>
      <xdr:rowOff>28575</xdr:rowOff>
    </xdr:from>
    <xdr:to>
      <xdr:col>19</xdr:col>
      <xdr:colOff>57150</xdr:colOff>
      <xdr:row>31</xdr:row>
      <xdr:rowOff>28575</xdr:rowOff>
    </xdr:to>
    <xdr:sp macro="" textlink="">
      <xdr:nvSpPr>
        <xdr:cNvPr id="2187" name="Line 10"/>
        <xdr:cNvSpPr>
          <a:spLocks noChangeShapeType="1"/>
        </xdr:cNvSpPr>
      </xdr:nvSpPr>
      <xdr:spPr bwMode="auto">
        <a:xfrm flipV="1">
          <a:off x="2438400" y="1609725"/>
          <a:ext cx="3486150" cy="23050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57150</xdr:colOff>
      <xdr:row>16</xdr:row>
      <xdr:rowOff>38100</xdr:rowOff>
    </xdr:from>
    <xdr:to>
      <xdr:col>9</xdr:col>
      <xdr:colOff>47625</xdr:colOff>
      <xdr:row>21</xdr:row>
      <xdr:rowOff>38100</xdr:rowOff>
    </xdr:to>
    <xdr:sp macro="" textlink="">
      <xdr:nvSpPr>
        <xdr:cNvPr id="2188" name="Line 11"/>
        <xdr:cNvSpPr>
          <a:spLocks noChangeShapeType="1"/>
        </xdr:cNvSpPr>
      </xdr:nvSpPr>
      <xdr:spPr bwMode="auto">
        <a:xfrm flipV="1">
          <a:off x="2209800" y="1447800"/>
          <a:ext cx="1228725" cy="8382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38100</xdr:colOff>
      <xdr:row>17</xdr:row>
      <xdr:rowOff>38100</xdr:rowOff>
    </xdr:from>
    <xdr:to>
      <xdr:col>9</xdr:col>
      <xdr:colOff>57150</xdr:colOff>
      <xdr:row>21</xdr:row>
      <xdr:rowOff>57150</xdr:rowOff>
    </xdr:to>
    <xdr:sp macro="" textlink="">
      <xdr:nvSpPr>
        <xdr:cNvPr id="2189" name="Line 12"/>
        <xdr:cNvSpPr>
          <a:spLocks noChangeShapeType="1"/>
        </xdr:cNvSpPr>
      </xdr:nvSpPr>
      <xdr:spPr bwMode="auto">
        <a:xfrm flipV="1">
          <a:off x="2438400" y="1619250"/>
          <a:ext cx="1009650" cy="685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114300</xdr:rowOff>
    </xdr:from>
    <xdr:to>
      <xdr:col>9</xdr:col>
      <xdr:colOff>228600</xdr:colOff>
      <xdr:row>21</xdr:row>
      <xdr:rowOff>123825</xdr:rowOff>
    </xdr:to>
    <xdr:sp macro="" textlink="">
      <xdr:nvSpPr>
        <xdr:cNvPr id="2190" name="Line 13"/>
        <xdr:cNvSpPr>
          <a:spLocks noChangeShapeType="1"/>
        </xdr:cNvSpPr>
      </xdr:nvSpPr>
      <xdr:spPr bwMode="auto">
        <a:xfrm flipV="1">
          <a:off x="2857500" y="1857375"/>
          <a:ext cx="762000" cy="5143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8</xdr:col>
      <xdr:colOff>38100</xdr:colOff>
      <xdr:row>20</xdr:row>
      <xdr:rowOff>19050</xdr:rowOff>
    </xdr:from>
    <xdr:to>
      <xdr:col>9</xdr:col>
      <xdr:colOff>66675</xdr:colOff>
      <xdr:row>21</xdr:row>
      <xdr:rowOff>38100</xdr:rowOff>
    </xdr:to>
    <xdr:sp macro="" textlink="">
      <xdr:nvSpPr>
        <xdr:cNvPr id="2191" name="Line 14"/>
        <xdr:cNvSpPr>
          <a:spLocks noChangeShapeType="1"/>
        </xdr:cNvSpPr>
      </xdr:nvSpPr>
      <xdr:spPr bwMode="auto">
        <a:xfrm flipV="1">
          <a:off x="3181350" y="2105025"/>
          <a:ext cx="276225" cy="1809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38100</xdr:colOff>
      <xdr:row>21</xdr:row>
      <xdr:rowOff>19050</xdr:rowOff>
    </xdr:from>
    <xdr:to>
      <xdr:col>12</xdr:col>
      <xdr:colOff>66675</xdr:colOff>
      <xdr:row>24</xdr:row>
      <xdr:rowOff>38100</xdr:rowOff>
    </xdr:to>
    <xdr:sp macro="" textlink="">
      <xdr:nvSpPr>
        <xdr:cNvPr id="2192" name="Line 15"/>
        <xdr:cNvSpPr>
          <a:spLocks noChangeShapeType="1"/>
        </xdr:cNvSpPr>
      </xdr:nvSpPr>
      <xdr:spPr bwMode="auto">
        <a:xfrm flipV="1">
          <a:off x="3429000" y="2266950"/>
          <a:ext cx="771525" cy="5143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171450</xdr:colOff>
      <xdr:row>21</xdr:row>
      <xdr:rowOff>133350</xdr:rowOff>
    </xdr:from>
    <xdr:to>
      <xdr:col>13</xdr:col>
      <xdr:colOff>152400</xdr:colOff>
      <xdr:row>25</xdr:row>
      <xdr:rowOff>114300</xdr:rowOff>
    </xdr:to>
    <xdr:sp macro="" textlink="">
      <xdr:nvSpPr>
        <xdr:cNvPr id="2193" name="Line 16"/>
        <xdr:cNvSpPr>
          <a:spLocks noChangeShapeType="1"/>
        </xdr:cNvSpPr>
      </xdr:nvSpPr>
      <xdr:spPr bwMode="auto">
        <a:xfrm flipV="1">
          <a:off x="3562350" y="2381250"/>
          <a:ext cx="971550" cy="6381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123825</xdr:rowOff>
    </xdr:from>
    <xdr:to>
      <xdr:col>18</xdr:col>
      <xdr:colOff>66675</xdr:colOff>
      <xdr:row>30</xdr:row>
      <xdr:rowOff>47625</xdr:rowOff>
    </xdr:to>
    <xdr:sp macro="" textlink="">
      <xdr:nvSpPr>
        <xdr:cNvPr id="2194" name="Line 17"/>
        <xdr:cNvSpPr>
          <a:spLocks noChangeShapeType="1"/>
        </xdr:cNvSpPr>
      </xdr:nvSpPr>
      <xdr:spPr bwMode="auto">
        <a:xfrm flipV="1">
          <a:off x="3590925" y="2371725"/>
          <a:ext cx="2095500" cy="1400175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21</xdr:row>
      <xdr:rowOff>123825</xdr:rowOff>
    </xdr:from>
    <xdr:to>
      <xdr:col>24</xdr:col>
      <xdr:colOff>228600</xdr:colOff>
      <xdr:row>36</xdr:row>
      <xdr:rowOff>123825</xdr:rowOff>
    </xdr:to>
    <xdr:sp macro="" textlink="">
      <xdr:nvSpPr>
        <xdr:cNvPr id="2195" name="Line 18"/>
        <xdr:cNvSpPr>
          <a:spLocks noChangeShapeType="1"/>
        </xdr:cNvSpPr>
      </xdr:nvSpPr>
      <xdr:spPr bwMode="auto">
        <a:xfrm flipV="1">
          <a:off x="3600450" y="2371725"/>
          <a:ext cx="3733800" cy="2466975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57150</xdr:colOff>
      <xdr:row>21</xdr:row>
      <xdr:rowOff>47625</xdr:rowOff>
    </xdr:from>
    <xdr:to>
      <xdr:col>20</xdr:col>
      <xdr:colOff>38100</xdr:colOff>
      <xdr:row>32</xdr:row>
      <xdr:rowOff>47625</xdr:rowOff>
    </xdr:to>
    <xdr:sp macro="" textlink="">
      <xdr:nvSpPr>
        <xdr:cNvPr id="2196" name="Line 19"/>
        <xdr:cNvSpPr>
          <a:spLocks noChangeShapeType="1"/>
        </xdr:cNvSpPr>
      </xdr:nvSpPr>
      <xdr:spPr bwMode="auto">
        <a:xfrm flipV="1">
          <a:off x="3448050" y="2295525"/>
          <a:ext cx="2705100" cy="18097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38100</xdr:colOff>
      <xdr:row>16</xdr:row>
      <xdr:rowOff>38100</xdr:rowOff>
    </xdr:from>
    <xdr:to>
      <xdr:col>15</xdr:col>
      <xdr:colOff>47625</xdr:colOff>
      <xdr:row>27</xdr:row>
      <xdr:rowOff>38100</xdr:rowOff>
    </xdr:to>
    <xdr:sp macro="" textlink="">
      <xdr:nvSpPr>
        <xdr:cNvPr id="2197" name="Line 20"/>
        <xdr:cNvSpPr>
          <a:spLocks noChangeShapeType="1"/>
        </xdr:cNvSpPr>
      </xdr:nvSpPr>
      <xdr:spPr bwMode="auto">
        <a:xfrm flipV="1">
          <a:off x="2190750" y="1447800"/>
          <a:ext cx="2733675" cy="1819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104775</xdr:colOff>
      <xdr:row>17</xdr:row>
      <xdr:rowOff>28575</xdr:rowOff>
    </xdr:from>
    <xdr:to>
      <xdr:col>15</xdr:col>
      <xdr:colOff>38100</xdr:colOff>
      <xdr:row>27</xdr:row>
      <xdr:rowOff>28575</xdr:rowOff>
    </xdr:to>
    <xdr:sp macro="" textlink="">
      <xdr:nvSpPr>
        <xdr:cNvPr id="2198" name="Line 21"/>
        <xdr:cNvSpPr>
          <a:spLocks noChangeShapeType="1"/>
        </xdr:cNvSpPr>
      </xdr:nvSpPr>
      <xdr:spPr bwMode="auto">
        <a:xfrm flipV="1">
          <a:off x="2505075" y="1609725"/>
          <a:ext cx="2409825" cy="1647825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123825</xdr:rowOff>
    </xdr:from>
    <xdr:to>
      <xdr:col>15</xdr:col>
      <xdr:colOff>57150</xdr:colOff>
      <xdr:row>27</xdr:row>
      <xdr:rowOff>57150</xdr:rowOff>
    </xdr:to>
    <xdr:sp macro="" textlink="">
      <xdr:nvSpPr>
        <xdr:cNvPr id="2199" name="Line 22"/>
        <xdr:cNvSpPr>
          <a:spLocks noChangeShapeType="1"/>
        </xdr:cNvSpPr>
      </xdr:nvSpPr>
      <xdr:spPr bwMode="auto">
        <a:xfrm flipV="1">
          <a:off x="3590925" y="2371725"/>
          <a:ext cx="1343025" cy="91440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76200</xdr:colOff>
      <xdr:row>17</xdr:row>
      <xdr:rowOff>47625</xdr:rowOff>
    </xdr:from>
    <xdr:to>
      <xdr:col>10</xdr:col>
      <xdr:colOff>38100</xdr:colOff>
      <xdr:row>22</xdr:row>
      <xdr:rowOff>47625</xdr:rowOff>
    </xdr:to>
    <xdr:sp macro="" textlink="">
      <xdr:nvSpPr>
        <xdr:cNvPr id="2200" name="Line 23"/>
        <xdr:cNvSpPr>
          <a:spLocks noChangeShapeType="1"/>
        </xdr:cNvSpPr>
      </xdr:nvSpPr>
      <xdr:spPr bwMode="auto">
        <a:xfrm flipV="1">
          <a:off x="2476500" y="1628775"/>
          <a:ext cx="1200150" cy="8286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190500</xdr:colOff>
      <xdr:row>22</xdr:row>
      <xdr:rowOff>85725</xdr:rowOff>
    </xdr:from>
    <xdr:to>
      <xdr:col>20</xdr:col>
      <xdr:colOff>57150</xdr:colOff>
      <xdr:row>32</xdr:row>
      <xdr:rowOff>28575</xdr:rowOff>
    </xdr:to>
    <xdr:sp macro="" textlink="">
      <xdr:nvSpPr>
        <xdr:cNvPr id="2201" name="Line 24"/>
        <xdr:cNvSpPr>
          <a:spLocks noChangeShapeType="1"/>
        </xdr:cNvSpPr>
      </xdr:nvSpPr>
      <xdr:spPr bwMode="auto">
        <a:xfrm flipV="1">
          <a:off x="3829050" y="2495550"/>
          <a:ext cx="2343150" cy="1590675"/>
        </a:xfrm>
        <a:prstGeom prst="line">
          <a:avLst/>
        </a:prstGeom>
        <a:noFill/>
        <a:ln w="1905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133350</xdr:rowOff>
    </xdr:from>
    <xdr:to>
      <xdr:col>10</xdr:col>
      <xdr:colOff>85725</xdr:colOff>
      <xdr:row>22</xdr:row>
      <xdr:rowOff>66675</xdr:rowOff>
    </xdr:to>
    <xdr:sp macro="" textlink="">
      <xdr:nvSpPr>
        <xdr:cNvPr id="2202" name="Line 25"/>
        <xdr:cNvSpPr>
          <a:spLocks noChangeShapeType="1"/>
        </xdr:cNvSpPr>
      </xdr:nvSpPr>
      <xdr:spPr bwMode="auto">
        <a:xfrm flipV="1">
          <a:off x="3590925" y="2381250"/>
          <a:ext cx="133350" cy="95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18</xdr:row>
      <xdr:rowOff>38100</xdr:rowOff>
    </xdr:from>
    <xdr:to>
      <xdr:col>16</xdr:col>
      <xdr:colOff>38100</xdr:colOff>
      <xdr:row>28</xdr:row>
      <xdr:rowOff>38100</xdr:rowOff>
    </xdr:to>
    <xdr:sp macro="" textlink="">
      <xdr:nvSpPr>
        <xdr:cNvPr id="2203" name="Line 26"/>
        <xdr:cNvSpPr>
          <a:spLocks noChangeShapeType="1"/>
        </xdr:cNvSpPr>
      </xdr:nvSpPr>
      <xdr:spPr bwMode="auto">
        <a:xfrm flipV="1">
          <a:off x="2714625" y="1781175"/>
          <a:ext cx="2447925" cy="16573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123825</xdr:rowOff>
    </xdr:from>
    <xdr:to>
      <xdr:col>14</xdr:col>
      <xdr:colOff>28575</xdr:colOff>
      <xdr:row>26</xdr:row>
      <xdr:rowOff>38100</xdr:rowOff>
    </xdr:to>
    <xdr:sp macro="" textlink="">
      <xdr:nvSpPr>
        <xdr:cNvPr id="2204" name="Line 31"/>
        <xdr:cNvSpPr>
          <a:spLocks noChangeShapeType="1"/>
        </xdr:cNvSpPr>
      </xdr:nvSpPr>
      <xdr:spPr bwMode="auto">
        <a:xfrm flipV="1">
          <a:off x="2857500" y="1866900"/>
          <a:ext cx="1800225" cy="12382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95250</xdr:colOff>
      <xdr:row>17</xdr:row>
      <xdr:rowOff>76200</xdr:rowOff>
    </xdr:from>
    <xdr:to>
      <xdr:col>14</xdr:col>
      <xdr:colOff>57150</xdr:colOff>
      <xdr:row>26</xdr:row>
      <xdr:rowOff>57150</xdr:rowOff>
    </xdr:to>
    <xdr:sp macro="" textlink="">
      <xdr:nvSpPr>
        <xdr:cNvPr id="2205" name="Line 32"/>
        <xdr:cNvSpPr>
          <a:spLocks noChangeShapeType="1"/>
        </xdr:cNvSpPr>
      </xdr:nvSpPr>
      <xdr:spPr bwMode="auto">
        <a:xfrm flipV="1">
          <a:off x="2495550" y="1657350"/>
          <a:ext cx="2190750" cy="14668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22</xdr:row>
      <xdr:rowOff>114300</xdr:rowOff>
    </xdr:from>
    <xdr:to>
      <xdr:col>12</xdr:col>
      <xdr:colOff>76200</xdr:colOff>
      <xdr:row>24</xdr:row>
      <xdr:rowOff>28575</xdr:rowOff>
    </xdr:to>
    <xdr:sp macro="" textlink="">
      <xdr:nvSpPr>
        <xdr:cNvPr id="2206" name="Line 33"/>
        <xdr:cNvSpPr>
          <a:spLocks noChangeShapeType="1"/>
        </xdr:cNvSpPr>
      </xdr:nvSpPr>
      <xdr:spPr bwMode="auto">
        <a:xfrm flipV="1">
          <a:off x="3838575" y="2524125"/>
          <a:ext cx="371475" cy="247650"/>
        </a:xfrm>
        <a:prstGeom prst="line">
          <a:avLst/>
        </a:prstGeom>
        <a:noFill/>
        <a:ln w="19050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10</xdr:col>
      <xdr:colOff>180975</xdr:colOff>
      <xdr:row>21</xdr:row>
      <xdr:rowOff>123825</xdr:rowOff>
    </xdr:from>
    <xdr:to>
      <xdr:col>15</xdr:col>
      <xdr:colOff>219075</xdr:colOff>
      <xdr:row>27</xdr:row>
      <xdr:rowOff>57150</xdr:rowOff>
    </xdr:to>
    <xdr:sp macro="" textlink="">
      <xdr:nvSpPr>
        <xdr:cNvPr id="2207" name="Line 35"/>
        <xdr:cNvSpPr>
          <a:spLocks noChangeShapeType="1"/>
        </xdr:cNvSpPr>
      </xdr:nvSpPr>
      <xdr:spPr bwMode="auto">
        <a:xfrm flipV="1">
          <a:off x="3819525" y="2371725"/>
          <a:ext cx="1276350" cy="914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8</xdr:col>
      <xdr:colOff>28575</xdr:colOff>
      <xdr:row>15</xdr:row>
      <xdr:rowOff>0</xdr:rowOff>
    </xdr:to>
    <xdr:sp macro="" textlink="">
      <xdr:nvSpPr>
        <xdr:cNvPr id="2208" name="Line 36"/>
        <xdr:cNvSpPr>
          <a:spLocks noChangeShapeType="1"/>
        </xdr:cNvSpPr>
      </xdr:nvSpPr>
      <xdr:spPr bwMode="auto">
        <a:xfrm>
          <a:off x="2152650" y="4572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3</xdr:row>
      <xdr:rowOff>57150</xdr:rowOff>
    </xdr:from>
    <xdr:to>
      <xdr:col>4</xdr:col>
      <xdr:colOff>123825</xdr:colOff>
      <xdr:row>3</xdr:row>
      <xdr:rowOff>762000</xdr:rowOff>
    </xdr:to>
    <xdr:sp macro="" textlink="">
      <xdr:nvSpPr>
        <xdr:cNvPr id="5135" name="Line 2"/>
        <xdr:cNvSpPr>
          <a:spLocks noChangeShapeType="1"/>
        </xdr:cNvSpPr>
      </xdr:nvSpPr>
      <xdr:spPr bwMode="auto">
        <a:xfrm>
          <a:off x="2143125" y="542925"/>
          <a:ext cx="0" cy="7048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4</xdr:col>
      <xdr:colOff>0</xdr:colOff>
      <xdr:row>3</xdr:row>
      <xdr:rowOff>0</xdr:rowOff>
    </xdr:from>
    <xdr:to>
      <xdr:col>8</xdr:col>
      <xdr:colOff>28575</xdr:colOff>
      <xdr:row>3</xdr:row>
      <xdr:rowOff>0</xdr:rowOff>
    </xdr:to>
    <xdr:sp macro="" textlink="">
      <xdr:nvSpPr>
        <xdr:cNvPr id="5136" name="Line 3"/>
        <xdr:cNvSpPr>
          <a:spLocks noChangeShapeType="1"/>
        </xdr:cNvSpPr>
      </xdr:nvSpPr>
      <xdr:spPr bwMode="auto">
        <a:xfrm>
          <a:off x="2019300" y="485775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314325</xdr:colOff>
      <xdr:row>8</xdr:row>
      <xdr:rowOff>0</xdr:rowOff>
    </xdr:from>
    <xdr:to>
      <xdr:col>63</xdr:col>
      <xdr:colOff>314325</xdr:colOff>
      <xdr:row>10</xdr:row>
      <xdr:rowOff>0</xdr:rowOff>
    </xdr:to>
    <xdr:sp macro="" textlink="">
      <xdr:nvSpPr>
        <xdr:cNvPr id="5137" name="Line 12"/>
        <xdr:cNvSpPr>
          <a:spLocks noChangeShapeType="1"/>
        </xdr:cNvSpPr>
      </xdr:nvSpPr>
      <xdr:spPr bwMode="auto">
        <a:xfrm>
          <a:off x="6791325" y="2238375"/>
          <a:ext cx="0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63</xdr:col>
      <xdr:colOff>314325</xdr:colOff>
      <xdr:row>12</xdr:row>
      <xdr:rowOff>9525</xdr:rowOff>
    </xdr:from>
    <xdr:to>
      <xdr:col>63</xdr:col>
      <xdr:colOff>314325</xdr:colOff>
      <xdr:row>14</xdr:row>
      <xdr:rowOff>19050</xdr:rowOff>
    </xdr:to>
    <xdr:sp macro="" textlink="">
      <xdr:nvSpPr>
        <xdr:cNvPr id="5138" name="Line 13"/>
        <xdr:cNvSpPr>
          <a:spLocks noChangeShapeType="1"/>
        </xdr:cNvSpPr>
      </xdr:nvSpPr>
      <xdr:spPr bwMode="auto">
        <a:xfrm>
          <a:off x="6791325" y="2933700"/>
          <a:ext cx="0" cy="3524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68</xdr:col>
      <xdr:colOff>295275</xdr:colOff>
      <xdr:row>8</xdr:row>
      <xdr:rowOff>0</xdr:rowOff>
    </xdr:from>
    <xdr:to>
      <xdr:col>68</xdr:col>
      <xdr:colOff>295275</xdr:colOff>
      <xdr:row>10</xdr:row>
      <xdr:rowOff>0</xdr:rowOff>
    </xdr:to>
    <xdr:sp macro="" textlink="">
      <xdr:nvSpPr>
        <xdr:cNvPr id="5139" name="Line 14"/>
        <xdr:cNvSpPr>
          <a:spLocks noChangeShapeType="1"/>
        </xdr:cNvSpPr>
      </xdr:nvSpPr>
      <xdr:spPr bwMode="auto">
        <a:xfrm flipV="1">
          <a:off x="9010650" y="2238375"/>
          <a:ext cx="0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68</xdr:col>
      <xdr:colOff>304800</xdr:colOff>
      <xdr:row>11</xdr:row>
      <xdr:rowOff>152400</xdr:rowOff>
    </xdr:from>
    <xdr:to>
      <xdr:col>68</xdr:col>
      <xdr:colOff>304800</xdr:colOff>
      <xdr:row>13</xdr:row>
      <xdr:rowOff>161925</xdr:rowOff>
    </xdr:to>
    <xdr:sp macro="" textlink="">
      <xdr:nvSpPr>
        <xdr:cNvPr id="5140" name="Line 15"/>
        <xdr:cNvSpPr>
          <a:spLocks noChangeShapeType="1"/>
        </xdr:cNvSpPr>
      </xdr:nvSpPr>
      <xdr:spPr bwMode="auto">
        <a:xfrm flipV="1">
          <a:off x="9020175" y="2905125"/>
          <a:ext cx="0" cy="3524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15</xdr:row>
      <xdr:rowOff>57150</xdr:rowOff>
    </xdr:from>
    <xdr:to>
      <xdr:col>4</xdr:col>
      <xdr:colOff>123825</xdr:colOff>
      <xdr:row>15</xdr:row>
      <xdr:rowOff>771525</xdr:rowOff>
    </xdr:to>
    <xdr:sp macro="" textlink="">
      <xdr:nvSpPr>
        <xdr:cNvPr id="6195" name="Line 1"/>
        <xdr:cNvSpPr>
          <a:spLocks noChangeShapeType="1"/>
        </xdr:cNvSpPr>
      </xdr:nvSpPr>
      <xdr:spPr bwMode="auto">
        <a:xfrm>
          <a:off x="2276475" y="514350"/>
          <a:ext cx="0" cy="714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8</xdr:col>
      <xdr:colOff>28575</xdr:colOff>
      <xdr:row>15</xdr:row>
      <xdr:rowOff>0</xdr:rowOff>
    </xdr:to>
    <xdr:sp macro="" textlink="">
      <xdr:nvSpPr>
        <xdr:cNvPr id="6196" name="Line 36"/>
        <xdr:cNvSpPr>
          <a:spLocks noChangeShapeType="1"/>
        </xdr:cNvSpPr>
      </xdr:nvSpPr>
      <xdr:spPr bwMode="auto">
        <a:xfrm>
          <a:off x="2152650" y="45720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17</xdr:row>
      <xdr:rowOff>123825</xdr:rowOff>
    </xdr:from>
    <xdr:to>
      <xdr:col>6</xdr:col>
      <xdr:colOff>66675</xdr:colOff>
      <xdr:row>18</xdr:row>
      <xdr:rowOff>57150</xdr:rowOff>
    </xdr:to>
    <xdr:sp macro="" textlink="">
      <xdr:nvSpPr>
        <xdr:cNvPr id="6197" name="Line 37"/>
        <xdr:cNvSpPr>
          <a:spLocks noChangeShapeType="1"/>
        </xdr:cNvSpPr>
      </xdr:nvSpPr>
      <xdr:spPr bwMode="auto">
        <a:xfrm flipH="1">
          <a:off x="2581275" y="1838325"/>
          <a:ext cx="133350" cy="114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123825</xdr:rowOff>
    </xdr:from>
    <xdr:to>
      <xdr:col>7</xdr:col>
      <xdr:colOff>57150</xdr:colOff>
      <xdr:row>19</xdr:row>
      <xdr:rowOff>57150</xdr:rowOff>
    </xdr:to>
    <xdr:sp macro="" textlink="">
      <xdr:nvSpPr>
        <xdr:cNvPr id="6198" name="Line 38"/>
        <xdr:cNvSpPr>
          <a:spLocks noChangeShapeType="1"/>
        </xdr:cNvSpPr>
      </xdr:nvSpPr>
      <xdr:spPr bwMode="auto">
        <a:xfrm flipH="1">
          <a:off x="2590800" y="1838325"/>
          <a:ext cx="361950" cy="28575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17</xdr:row>
      <xdr:rowOff>38100</xdr:rowOff>
    </xdr:from>
    <xdr:to>
      <xdr:col>12</xdr:col>
      <xdr:colOff>28575</xdr:colOff>
      <xdr:row>24</xdr:row>
      <xdr:rowOff>66675</xdr:rowOff>
    </xdr:to>
    <xdr:sp macro="" textlink="">
      <xdr:nvSpPr>
        <xdr:cNvPr id="6199" name="Line 39"/>
        <xdr:cNvSpPr>
          <a:spLocks noChangeShapeType="1"/>
        </xdr:cNvSpPr>
      </xdr:nvSpPr>
      <xdr:spPr bwMode="auto">
        <a:xfrm flipH="1">
          <a:off x="2609850" y="1752600"/>
          <a:ext cx="1552575" cy="123825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76200</xdr:rowOff>
    </xdr:from>
    <xdr:to>
      <xdr:col>15</xdr:col>
      <xdr:colOff>47625</xdr:colOff>
      <xdr:row>27</xdr:row>
      <xdr:rowOff>133350</xdr:rowOff>
    </xdr:to>
    <xdr:sp macro="" textlink="">
      <xdr:nvSpPr>
        <xdr:cNvPr id="6200" name="Line 40"/>
        <xdr:cNvSpPr>
          <a:spLocks noChangeShapeType="1"/>
        </xdr:cNvSpPr>
      </xdr:nvSpPr>
      <xdr:spPr bwMode="auto">
        <a:xfrm flipH="1">
          <a:off x="2590800" y="1790700"/>
          <a:ext cx="2333625" cy="178117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38100</xdr:rowOff>
    </xdr:from>
    <xdr:to>
      <xdr:col>17</xdr:col>
      <xdr:colOff>38100</xdr:colOff>
      <xdr:row>29</xdr:row>
      <xdr:rowOff>123825</xdr:rowOff>
    </xdr:to>
    <xdr:sp macro="" textlink="">
      <xdr:nvSpPr>
        <xdr:cNvPr id="6201" name="Line 41"/>
        <xdr:cNvSpPr>
          <a:spLocks noChangeShapeType="1"/>
        </xdr:cNvSpPr>
      </xdr:nvSpPr>
      <xdr:spPr bwMode="auto">
        <a:xfrm flipH="1">
          <a:off x="2590800" y="1752600"/>
          <a:ext cx="2819400" cy="21526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18</xdr:row>
      <xdr:rowOff>114300</xdr:rowOff>
    </xdr:from>
    <xdr:to>
      <xdr:col>15</xdr:col>
      <xdr:colOff>47625</xdr:colOff>
      <xdr:row>27</xdr:row>
      <xdr:rowOff>123825</xdr:rowOff>
    </xdr:to>
    <xdr:sp macro="" textlink="">
      <xdr:nvSpPr>
        <xdr:cNvPr id="6202" name="Line 42"/>
        <xdr:cNvSpPr>
          <a:spLocks noChangeShapeType="1"/>
        </xdr:cNvSpPr>
      </xdr:nvSpPr>
      <xdr:spPr bwMode="auto">
        <a:xfrm flipH="1">
          <a:off x="2847975" y="2009775"/>
          <a:ext cx="2076450" cy="15525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209550</xdr:colOff>
      <xdr:row>16</xdr:row>
      <xdr:rowOff>47625</xdr:rowOff>
    </xdr:from>
    <xdr:to>
      <xdr:col>17</xdr:col>
      <xdr:colOff>28575</xdr:colOff>
      <xdr:row>29</xdr:row>
      <xdr:rowOff>85725</xdr:rowOff>
    </xdr:to>
    <xdr:sp macro="" textlink="">
      <xdr:nvSpPr>
        <xdr:cNvPr id="6203" name="Line 43"/>
        <xdr:cNvSpPr>
          <a:spLocks noChangeShapeType="1"/>
        </xdr:cNvSpPr>
      </xdr:nvSpPr>
      <xdr:spPr bwMode="auto">
        <a:xfrm flipH="1">
          <a:off x="2362200" y="1581150"/>
          <a:ext cx="3038475" cy="228600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18</xdr:row>
      <xdr:rowOff>114300</xdr:rowOff>
    </xdr:from>
    <xdr:to>
      <xdr:col>8</xdr:col>
      <xdr:colOff>28575</xdr:colOff>
      <xdr:row>20</xdr:row>
      <xdr:rowOff>38100</xdr:rowOff>
    </xdr:to>
    <xdr:sp macro="" textlink="">
      <xdr:nvSpPr>
        <xdr:cNvPr id="6204" name="Line 45"/>
        <xdr:cNvSpPr>
          <a:spLocks noChangeShapeType="1"/>
        </xdr:cNvSpPr>
      </xdr:nvSpPr>
      <xdr:spPr bwMode="auto">
        <a:xfrm flipH="1">
          <a:off x="2847975" y="2009775"/>
          <a:ext cx="323850" cy="26670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66675</xdr:rowOff>
    </xdr:from>
    <xdr:to>
      <xdr:col>9</xdr:col>
      <xdr:colOff>66675</xdr:colOff>
      <xdr:row>21</xdr:row>
      <xdr:rowOff>28575</xdr:rowOff>
    </xdr:to>
    <xdr:sp macro="" textlink="">
      <xdr:nvSpPr>
        <xdr:cNvPr id="6205" name="Line 46"/>
        <xdr:cNvSpPr>
          <a:spLocks noChangeShapeType="1"/>
        </xdr:cNvSpPr>
      </xdr:nvSpPr>
      <xdr:spPr bwMode="auto">
        <a:xfrm flipH="1">
          <a:off x="2857500" y="1962150"/>
          <a:ext cx="600075" cy="476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180975</xdr:colOff>
      <xdr:row>18</xdr:row>
      <xdr:rowOff>66675</xdr:rowOff>
    </xdr:from>
    <xdr:to>
      <xdr:col>10</xdr:col>
      <xdr:colOff>28575</xdr:colOff>
      <xdr:row>22</xdr:row>
      <xdr:rowOff>57150</xdr:rowOff>
    </xdr:to>
    <xdr:sp macro="" textlink="">
      <xdr:nvSpPr>
        <xdr:cNvPr id="6206" name="Line 47"/>
        <xdr:cNvSpPr>
          <a:spLocks noChangeShapeType="1"/>
        </xdr:cNvSpPr>
      </xdr:nvSpPr>
      <xdr:spPr bwMode="auto">
        <a:xfrm flipH="1">
          <a:off x="2828925" y="1962150"/>
          <a:ext cx="838200" cy="67627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18</xdr:row>
      <xdr:rowOff>133350</xdr:rowOff>
    </xdr:from>
    <xdr:to>
      <xdr:col>11</xdr:col>
      <xdr:colOff>57150</xdr:colOff>
      <xdr:row>23</xdr:row>
      <xdr:rowOff>161925</xdr:rowOff>
    </xdr:to>
    <xdr:sp macro="" textlink="">
      <xdr:nvSpPr>
        <xdr:cNvPr id="6207" name="Line 48"/>
        <xdr:cNvSpPr>
          <a:spLocks noChangeShapeType="1"/>
        </xdr:cNvSpPr>
      </xdr:nvSpPr>
      <xdr:spPr bwMode="auto">
        <a:xfrm flipH="1">
          <a:off x="2857500" y="2028825"/>
          <a:ext cx="1085850" cy="88582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6</xdr:col>
      <xdr:colOff>161925</xdr:colOff>
      <xdr:row>18</xdr:row>
      <xdr:rowOff>123825</xdr:rowOff>
    </xdr:from>
    <xdr:to>
      <xdr:col>7</xdr:col>
      <xdr:colOff>47625</xdr:colOff>
      <xdr:row>19</xdr:row>
      <xdr:rowOff>66675</xdr:rowOff>
    </xdr:to>
    <xdr:sp macro="" textlink="">
      <xdr:nvSpPr>
        <xdr:cNvPr id="6208" name="Line 49"/>
        <xdr:cNvSpPr>
          <a:spLocks noChangeShapeType="1"/>
        </xdr:cNvSpPr>
      </xdr:nvSpPr>
      <xdr:spPr bwMode="auto">
        <a:xfrm flipH="1">
          <a:off x="2809875" y="2019300"/>
          <a:ext cx="133350" cy="114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19</xdr:row>
      <xdr:rowOff>57150</xdr:rowOff>
    </xdr:from>
    <xdr:to>
      <xdr:col>11</xdr:col>
      <xdr:colOff>38100</xdr:colOff>
      <xdr:row>23</xdr:row>
      <xdr:rowOff>57150</xdr:rowOff>
    </xdr:to>
    <xdr:sp macro="" textlink="">
      <xdr:nvSpPr>
        <xdr:cNvPr id="6209" name="Line 50"/>
        <xdr:cNvSpPr>
          <a:spLocks noChangeShapeType="1"/>
        </xdr:cNvSpPr>
      </xdr:nvSpPr>
      <xdr:spPr bwMode="auto">
        <a:xfrm flipH="1">
          <a:off x="3105150" y="2124075"/>
          <a:ext cx="819150" cy="6858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19</xdr:row>
      <xdr:rowOff>28575</xdr:rowOff>
    </xdr:from>
    <xdr:to>
      <xdr:col>13</xdr:col>
      <xdr:colOff>19050</xdr:colOff>
      <xdr:row>25</xdr:row>
      <xdr:rowOff>38100</xdr:rowOff>
    </xdr:to>
    <xdr:sp macro="" textlink="">
      <xdr:nvSpPr>
        <xdr:cNvPr id="6210" name="Line 51"/>
        <xdr:cNvSpPr>
          <a:spLocks noChangeShapeType="1"/>
        </xdr:cNvSpPr>
      </xdr:nvSpPr>
      <xdr:spPr bwMode="auto">
        <a:xfrm flipH="1">
          <a:off x="3076575" y="2095500"/>
          <a:ext cx="1323975" cy="10382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200025</xdr:colOff>
      <xdr:row>19</xdr:row>
      <xdr:rowOff>114300</xdr:rowOff>
    </xdr:from>
    <xdr:to>
      <xdr:col>15</xdr:col>
      <xdr:colOff>66675</xdr:colOff>
      <xdr:row>27</xdr:row>
      <xdr:rowOff>142875</xdr:rowOff>
    </xdr:to>
    <xdr:sp macro="" textlink="">
      <xdr:nvSpPr>
        <xdr:cNvPr id="6211" name="Line 52"/>
        <xdr:cNvSpPr>
          <a:spLocks noChangeShapeType="1"/>
        </xdr:cNvSpPr>
      </xdr:nvSpPr>
      <xdr:spPr bwMode="auto">
        <a:xfrm flipH="1">
          <a:off x="3095625" y="2181225"/>
          <a:ext cx="1847850" cy="14001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133350</xdr:colOff>
      <xdr:row>17</xdr:row>
      <xdr:rowOff>38100</xdr:rowOff>
    </xdr:from>
    <xdr:to>
      <xdr:col>8</xdr:col>
      <xdr:colOff>28575</xdr:colOff>
      <xdr:row>20</xdr:row>
      <xdr:rowOff>19050</xdr:rowOff>
    </xdr:to>
    <xdr:sp macro="" textlink="">
      <xdr:nvSpPr>
        <xdr:cNvPr id="6212" name="Line 53"/>
        <xdr:cNvSpPr>
          <a:spLocks noChangeShapeType="1"/>
        </xdr:cNvSpPr>
      </xdr:nvSpPr>
      <xdr:spPr bwMode="auto">
        <a:xfrm flipV="1">
          <a:off x="2533650" y="1752600"/>
          <a:ext cx="638175" cy="504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20</xdr:row>
      <xdr:rowOff>133350</xdr:rowOff>
    </xdr:from>
    <xdr:to>
      <xdr:col>10</xdr:col>
      <xdr:colOff>76200</xdr:colOff>
      <xdr:row>22</xdr:row>
      <xdr:rowOff>85725</xdr:rowOff>
    </xdr:to>
    <xdr:sp macro="" textlink="">
      <xdr:nvSpPr>
        <xdr:cNvPr id="6213" name="Line 54"/>
        <xdr:cNvSpPr>
          <a:spLocks noChangeShapeType="1"/>
        </xdr:cNvSpPr>
      </xdr:nvSpPr>
      <xdr:spPr bwMode="auto">
        <a:xfrm flipH="1">
          <a:off x="3352800" y="2371725"/>
          <a:ext cx="361950" cy="2952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20</xdr:row>
      <xdr:rowOff>123825</xdr:rowOff>
    </xdr:from>
    <xdr:to>
      <xdr:col>11</xdr:col>
      <xdr:colOff>76200</xdr:colOff>
      <xdr:row>23</xdr:row>
      <xdr:rowOff>95250</xdr:rowOff>
    </xdr:to>
    <xdr:sp macro="" textlink="">
      <xdr:nvSpPr>
        <xdr:cNvPr id="6214" name="Line 55"/>
        <xdr:cNvSpPr>
          <a:spLocks noChangeShapeType="1"/>
        </xdr:cNvSpPr>
      </xdr:nvSpPr>
      <xdr:spPr bwMode="auto">
        <a:xfrm flipH="1">
          <a:off x="3343275" y="2362200"/>
          <a:ext cx="619125" cy="4857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20</xdr:row>
      <xdr:rowOff>19050</xdr:rowOff>
    </xdr:from>
    <xdr:to>
      <xdr:col>13</xdr:col>
      <xdr:colOff>47625</xdr:colOff>
      <xdr:row>25</xdr:row>
      <xdr:rowOff>38100</xdr:rowOff>
    </xdr:to>
    <xdr:sp macro="" textlink="">
      <xdr:nvSpPr>
        <xdr:cNvPr id="6215" name="Line 56"/>
        <xdr:cNvSpPr>
          <a:spLocks noChangeShapeType="1"/>
        </xdr:cNvSpPr>
      </xdr:nvSpPr>
      <xdr:spPr bwMode="auto">
        <a:xfrm flipH="1">
          <a:off x="3238500" y="2257425"/>
          <a:ext cx="1190625" cy="876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20</xdr:row>
      <xdr:rowOff>123825</xdr:rowOff>
    </xdr:from>
    <xdr:to>
      <xdr:col>15</xdr:col>
      <xdr:colOff>57150</xdr:colOff>
      <xdr:row>27</xdr:row>
      <xdr:rowOff>114300</xdr:rowOff>
    </xdr:to>
    <xdr:sp macro="" textlink="">
      <xdr:nvSpPr>
        <xdr:cNvPr id="6216" name="Line 57"/>
        <xdr:cNvSpPr>
          <a:spLocks noChangeShapeType="1"/>
        </xdr:cNvSpPr>
      </xdr:nvSpPr>
      <xdr:spPr bwMode="auto">
        <a:xfrm flipH="1">
          <a:off x="3352800" y="2362200"/>
          <a:ext cx="1581150" cy="11906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152400</xdr:colOff>
      <xdr:row>21</xdr:row>
      <xdr:rowOff>85725</xdr:rowOff>
    </xdr:from>
    <xdr:to>
      <xdr:col>10</xdr:col>
      <xdr:colOff>57150</xdr:colOff>
      <xdr:row>22</xdr:row>
      <xdr:rowOff>38100</xdr:rowOff>
    </xdr:to>
    <xdr:sp macro="" textlink="">
      <xdr:nvSpPr>
        <xdr:cNvPr id="6217" name="Line 58"/>
        <xdr:cNvSpPr>
          <a:spLocks noChangeShapeType="1"/>
        </xdr:cNvSpPr>
      </xdr:nvSpPr>
      <xdr:spPr bwMode="auto">
        <a:xfrm flipV="1">
          <a:off x="3543300" y="2495550"/>
          <a:ext cx="152400" cy="1238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200025</xdr:colOff>
      <xdr:row>22</xdr:row>
      <xdr:rowOff>142875</xdr:rowOff>
    </xdr:from>
    <xdr:to>
      <xdr:col>12</xdr:col>
      <xdr:colOff>180975</xdr:colOff>
      <xdr:row>24</xdr:row>
      <xdr:rowOff>142875</xdr:rowOff>
    </xdr:to>
    <xdr:sp macro="" textlink="">
      <xdr:nvSpPr>
        <xdr:cNvPr id="6218" name="Line 59"/>
        <xdr:cNvSpPr>
          <a:spLocks noChangeShapeType="1"/>
        </xdr:cNvSpPr>
      </xdr:nvSpPr>
      <xdr:spPr bwMode="auto">
        <a:xfrm flipH="1">
          <a:off x="3838575" y="2724150"/>
          <a:ext cx="476250" cy="34290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9</xdr:col>
      <xdr:colOff>161925</xdr:colOff>
      <xdr:row>21</xdr:row>
      <xdr:rowOff>85725</xdr:rowOff>
    </xdr:from>
    <xdr:to>
      <xdr:col>11</xdr:col>
      <xdr:colOff>57150</xdr:colOff>
      <xdr:row>23</xdr:row>
      <xdr:rowOff>28575</xdr:rowOff>
    </xdr:to>
    <xdr:sp macro="" textlink="">
      <xdr:nvSpPr>
        <xdr:cNvPr id="6219" name="Line 60"/>
        <xdr:cNvSpPr>
          <a:spLocks noChangeShapeType="1"/>
        </xdr:cNvSpPr>
      </xdr:nvSpPr>
      <xdr:spPr bwMode="auto">
        <a:xfrm flipV="1">
          <a:off x="3552825" y="2495550"/>
          <a:ext cx="390525" cy="285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180975</xdr:colOff>
      <xdr:row>23</xdr:row>
      <xdr:rowOff>123825</xdr:rowOff>
    </xdr:from>
    <xdr:to>
      <xdr:col>13</xdr:col>
      <xdr:colOff>47625</xdr:colOff>
      <xdr:row>25</xdr:row>
      <xdr:rowOff>47625</xdr:rowOff>
    </xdr:to>
    <xdr:sp macro="" textlink="">
      <xdr:nvSpPr>
        <xdr:cNvPr id="6220" name="Line 61"/>
        <xdr:cNvSpPr>
          <a:spLocks noChangeShapeType="1"/>
        </xdr:cNvSpPr>
      </xdr:nvSpPr>
      <xdr:spPr bwMode="auto">
        <a:xfrm flipH="1">
          <a:off x="4067175" y="2876550"/>
          <a:ext cx="361950" cy="26670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11</xdr:col>
      <xdr:colOff>28575</xdr:colOff>
      <xdr:row>23</xdr:row>
      <xdr:rowOff>38100</xdr:rowOff>
    </xdr:from>
    <xdr:to>
      <xdr:col>14</xdr:col>
      <xdr:colOff>28575</xdr:colOff>
      <xdr:row>26</xdr:row>
      <xdr:rowOff>38100</xdr:rowOff>
    </xdr:to>
    <xdr:sp macro="" textlink="">
      <xdr:nvSpPr>
        <xdr:cNvPr id="6221" name="Line 62"/>
        <xdr:cNvSpPr>
          <a:spLocks noChangeShapeType="1"/>
        </xdr:cNvSpPr>
      </xdr:nvSpPr>
      <xdr:spPr bwMode="auto">
        <a:xfrm flipH="1">
          <a:off x="3914775" y="2790825"/>
          <a:ext cx="742950" cy="5143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190500</xdr:colOff>
      <xdr:row>23</xdr:row>
      <xdr:rowOff>57150</xdr:rowOff>
    </xdr:from>
    <xdr:to>
      <xdr:col>17</xdr:col>
      <xdr:colOff>38100</xdr:colOff>
      <xdr:row>29</xdr:row>
      <xdr:rowOff>47625</xdr:rowOff>
    </xdr:to>
    <xdr:sp macro="" textlink="">
      <xdr:nvSpPr>
        <xdr:cNvPr id="6222" name="Line 63"/>
        <xdr:cNvSpPr>
          <a:spLocks noChangeShapeType="1"/>
        </xdr:cNvSpPr>
      </xdr:nvSpPr>
      <xdr:spPr bwMode="auto">
        <a:xfrm flipH="1">
          <a:off x="4076700" y="2809875"/>
          <a:ext cx="1333500" cy="101917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11</xdr:col>
      <xdr:colOff>190500</xdr:colOff>
      <xdr:row>23</xdr:row>
      <xdr:rowOff>38100</xdr:rowOff>
    </xdr:from>
    <xdr:to>
      <xdr:col>19</xdr:col>
      <xdr:colOff>47625</xdr:colOff>
      <xdr:row>31</xdr:row>
      <xdr:rowOff>47625</xdr:rowOff>
    </xdr:to>
    <xdr:sp macro="" textlink="">
      <xdr:nvSpPr>
        <xdr:cNvPr id="6223" name="Line 64"/>
        <xdr:cNvSpPr>
          <a:spLocks noChangeShapeType="1"/>
        </xdr:cNvSpPr>
      </xdr:nvSpPr>
      <xdr:spPr bwMode="auto">
        <a:xfrm flipH="1">
          <a:off x="4076700" y="2790825"/>
          <a:ext cx="1838325" cy="138112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9</xdr:col>
      <xdr:colOff>200025</xdr:colOff>
      <xdr:row>21</xdr:row>
      <xdr:rowOff>142875</xdr:rowOff>
    </xdr:from>
    <xdr:to>
      <xdr:col>12</xdr:col>
      <xdr:colOff>123825</xdr:colOff>
      <xdr:row>24</xdr:row>
      <xdr:rowOff>142875</xdr:rowOff>
    </xdr:to>
    <xdr:sp macro="" textlink="">
      <xdr:nvSpPr>
        <xdr:cNvPr id="6224" name="Line 65"/>
        <xdr:cNvSpPr>
          <a:spLocks noChangeShapeType="1"/>
        </xdr:cNvSpPr>
      </xdr:nvSpPr>
      <xdr:spPr bwMode="auto">
        <a:xfrm flipV="1">
          <a:off x="3590925" y="2552700"/>
          <a:ext cx="666750" cy="5143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180975</xdr:colOff>
      <xdr:row>23</xdr:row>
      <xdr:rowOff>104775</xdr:rowOff>
    </xdr:from>
    <xdr:to>
      <xdr:col>12</xdr:col>
      <xdr:colOff>66675</xdr:colOff>
      <xdr:row>24</xdr:row>
      <xdr:rowOff>47625</xdr:rowOff>
    </xdr:to>
    <xdr:sp macro="" textlink="">
      <xdr:nvSpPr>
        <xdr:cNvPr id="6225" name="Line 66"/>
        <xdr:cNvSpPr>
          <a:spLocks noChangeShapeType="1"/>
        </xdr:cNvSpPr>
      </xdr:nvSpPr>
      <xdr:spPr bwMode="auto">
        <a:xfrm flipV="1">
          <a:off x="4067175" y="2857500"/>
          <a:ext cx="133350" cy="1143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180975</xdr:colOff>
      <xdr:row>24</xdr:row>
      <xdr:rowOff>114300</xdr:rowOff>
    </xdr:from>
    <xdr:to>
      <xdr:col>13</xdr:col>
      <xdr:colOff>76200</xdr:colOff>
      <xdr:row>25</xdr:row>
      <xdr:rowOff>38100</xdr:rowOff>
    </xdr:to>
    <xdr:sp macro="" textlink="">
      <xdr:nvSpPr>
        <xdr:cNvPr id="6226" name="Line 67"/>
        <xdr:cNvSpPr>
          <a:spLocks noChangeShapeType="1"/>
        </xdr:cNvSpPr>
      </xdr:nvSpPr>
      <xdr:spPr bwMode="auto">
        <a:xfrm flipH="1">
          <a:off x="4314825" y="3038475"/>
          <a:ext cx="142875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180975</xdr:colOff>
      <xdr:row>23</xdr:row>
      <xdr:rowOff>85725</xdr:rowOff>
    </xdr:from>
    <xdr:to>
      <xdr:col>15</xdr:col>
      <xdr:colOff>47625</xdr:colOff>
      <xdr:row>27</xdr:row>
      <xdr:rowOff>47625</xdr:rowOff>
    </xdr:to>
    <xdr:sp macro="" textlink="">
      <xdr:nvSpPr>
        <xdr:cNvPr id="6227" name="Line 68"/>
        <xdr:cNvSpPr>
          <a:spLocks noChangeShapeType="1"/>
        </xdr:cNvSpPr>
      </xdr:nvSpPr>
      <xdr:spPr bwMode="auto">
        <a:xfrm flipH="1">
          <a:off x="4067175" y="2838450"/>
          <a:ext cx="857250" cy="6477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161925</xdr:colOff>
      <xdr:row>24</xdr:row>
      <xdr:rowOff>114300</xdr:rowOff>
    </xdr:from>
    <xdr:to>
      <xdr:col>18</xdr:col>
      <xdr:colOff>76200</xdr:colOff>
      <xdr:row>30</xdr:row>
      <xdr:rowOff>133350</xdr:rowOff>
    </xdr:to>
    <xdr:sp macro="" textlink="">
      <xdr:nvSpPr>
        <xdr:cNvPr id="6228" name="Line 69"/>
        <xdr:cNvSpPr>
          <a:spLocks noChangeShapeType="1"/>
        </xdr:cNvSpPr>
      </xdr:nvSpPr>
      <xdr:spPr bwMode="auto">
        <a:xfrm flipH="1">
          <a:off x="4295775" y="3038475"/>
          <a:ext cx="1400175" cy="10477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24</xdr:row>
      <xdr:rowOff>123825</xdr:rowOff>
    </xdr:from>
    <xdr:to>
      <xdr:col>19</xdr:col>
      <xdr:colOff>57150</xdr:colOff>
      <xdr:row>31</xdr:row>
      <xdr:rowOff>95250</xdr:rowOff>
    </xdr:to>
    <xdr:sp macro="" textlink="">
      <xdr:nvSpPr>
        <xdr:cNvPr id="6229" name="Line 70"/>
        <xdr:cNvSpPr>
          <a:spLocks noChangeShapeType="1"/>
        </xdr:cNvSpPr>
      </xdr:nvSpPr>
      <xdr:spPr bwMode="auto">
        <a:xfrm flipH="1">
          <a:off x="4333875" y="3048000"/>
          <a:ext cx="1590675" cy="117157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9</xdr:col>
      <xdr:colOff>219075</xdr:colOff>
      <xdr:row>21</xdr:row>
      <xdr:rowOff>123825</xdr:rowOff>
    </xdr:from>
    <xdr:to>
      <xdr:col>13</xdr:col>
      <xdr:colOff>219075</xdr:colOff>
      <xdr:row>25</xdr:row>
      <xdr:rowOff>152400</xdr:rowOff>
    </xdr:to>
    <xdr:sp macro="" textlink="">
      <xdr:nvSpPr>
        <xdr:cNvPr id="6230" name="Line 71"/>
        <xdr:cNvSpPr>
          <a:spLocks noChangeShapeType="1"/>
        </xdr:cNvSpPr>
      </xdr:nvSpPr>
      <xdr:spPr bwMode="auto">
        <a:xfrm flipV="1">
          <a:off x="3609975" y="2533650"/>
          <a:ext cx="990600" cy="7143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22</xdr:row>
      <xdr:rowOff>104775</xdr:rowOff>
    </xdr:from>
    <xdr:to>
      <xdr:col>13</xdr:col>
      <xdr:colOff>209550</xdr:colOff>
      <xdr:row>25</xdr:row>
      <xdr:rowOff>142875</xdr:rowOff>
    </xdr:to>
    <xdr:sp macro="" textlink="">
      <xdr:nvSpPr>
        <xdr:cNvPr id="6231" name="Line 72"/>
        <xdr:cNvSpPr>
          <a:spLocks noChangeShapeType="1"/>
        </xdr:cNvSpPr>
      </xdr:nvSpPr>
      <xdr:spPr bwMode="auto">
        <a:xfrm flipV="1">
          <a:off x="3857625" y="2686050"/>
          <a:ext cx="7334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47625</xdr:colOff>
      <xdr:row>25</xdr:row>
      <xdr:rowOff>28575</xdr:rowOff>
    </xdr:from>
    <xdr:to>
      <xdr:col>15</xdr:col>
      <xdr:colOff>38100</xdr:colOff>
      <xdr:row>27</xdr:row>
      <xdr:rowOff>38100</xdr:rowOff>
    </xdr:to>
    <xdr:sp macro="" textlink="">
      <xdr:nvSpPr>
        <xdr:cNvPr id="6232" name="Line 73"/>
        <xdr:cNvSpPr>
          <a:spLocks noChangeShapeType="1"/>
        </xdr:cNvSpPr>
      </xdr:nvSpPr>
      <xdr:spPr bwMode="auto">
        <a:xfrm flipH="1">
          <a:off x="4429125" y="3124200"/>
          <a:ext cx="485775" cy="3524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142875</xdr:colOff>
      <xdr:row>25</xdr:row>
      <xdr:rowOff>66675</xdr:rowOff>
    </xdr:from>
    <xdr:to>
      <xdr:col>16</xdr:col>
      <xdr:colOff>38100</xdr:colOff>
      <xdr:row>28</xdr:row>
      <xdr:rowOff>38100</xdr:rowOff>
    </xdr:to>
    <xdr:sp macro="" textlink="">
      <xdr:nvSpPr>
        <xdr:cNvPr id="6233" name="Line 74"/>
        <xdr:cNvSpPr>
          <a:spLocks noChangeShapeType="1"/>
        </xdr:cNvSpPr>
      </xdr:nvSpPr>
      <xdr:spPr bwMode="auto">
        <a:xfrm flipH="1">
          <a:off x="4524375" y="3162300"/>
          <a:ext cx="638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200025</xdr:colOff>
      <xdr:row>25</xdr:row>
      <xdr:rowOff>123825</xdr:rowOff>
    </xdr:from>
    <xdr:to>
      <xdr:col>17</xdr:col>
      <xdr:colOff>171450</xdr:colOff>
      <xdr:row>29</xdr:row>
      <xdr:rowOff>142875</xdr:rowOff>
    </xdr:to>
    <xdr:sp macro="" textlink="">
      <xdr:nvSpPr>
        <xdr:cNvPr id="6234" name="Line 75"/>
        <xdr:cNvSpPr>
          <a:spLocks noChangeShapeType="1"/>
        </xdr:cNvSpPr>
      </xdr:nvSpPr>
      <xdr:spPr bwMode="auto">
        <a:xfrm flipH="1">
          <a:off x="4581525" y="3219450"/>
          <a:ext cx="962025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17</xdr:row>
      <xdr:rowOff>66675</xdr:rowOff>
    </xdr:from>
    <xdr:to>
      <xdr:col>14</xdr:col>
      <xdr:colOff>57150</xdr:colOff>
      <xdr:row>26</xdr:row>
      <xdr:rowOff>114300</xdr:rowOff>
    </xdr:to>
    <xdr:sp macro="" textlink="">
      <xdr:nvSpPr>
        <xdr:cNvPr id="6235" name="Line 76"/>
        <xdr:cNvSpPr>
          <a:spLocks noChangeShapeType="1"/>
        </xdr:cNvSpPr>
      </xdr:nvSpPr>
      <xdr:spPr bwMode="auto">
        <a:xfrm flipV="1">
          <a:off x="2581275" y="1781175"/>
          <a:ext cx="2105025" cy="16002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180975</xdr:colOff>
      <xdr:row>25</xdr:row>
      <xdr:rowOff>114300</xdr:rowOff>
    </xdr:from>
    <xdr:to>
      <xdr:col>14</xdr:col>
      <xdr:colOff>66675</xdr:colOff>
      <xdr:row>26</xdr:row>
      <xdr:rowOff>47625</xdr:rowOff>
    </xdr:to>
    <xdr:sp macro="" textlink="">
      <xdr:nvSpPr>
        <xdr:cNvPr id="6236" name="Line 77"/>
        <xdr:cNvSpPr>
          <a:spLocks noChangeShapeType="1"/>
        </xdr:cNvSpPr>
      </xdr:nvSpPr>
      <xdr:spPr bwMode="auto">
        <a:xfrm flipV="1">
          <a:off x="4562475" y="3209925"/>
          <a:ext cx="133350" cy="10477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26</xdr:row>
      <xdr:rowOff>123825</xdr:rowOff>
    </xdr:from>
    <xdr:to>
      <xdr:col>15</xdr:col>
      <xdr:colOff>66675</xdr:colOff>
      <xdr:row>27</xdr:row>
      <xdr:rowOff>47625</xdr:rowOff>
    </xdr:to>
    <xdr:sp macro="" textlink="">
      <xdr:nvSpPr>
        <xdr:cNvPr id="6237" name="Line 78"/>
        <xdr:cNvSpPr>
          <a:spLocks noChangeShapeType="1"/>
        </xdr:cNvSpPr>
      </xdr:nvSpPr>
      <xdr:spPr bwMode="auto">
        <a:xfrm flipH="1">
          <a:off x="4829175" y="3390900"/>
          <a:ext cx="114300" cy="952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26</xdr:row>
      <xdr:rowOff>123825</xdr:rowOff>
    </xdr:from>
    <xdr:to>
      <xdr:col>17</xdr:col>
      <xdr:colOff>209550</xdr:colOff>
      <xdr:row>30</xdr:row>
      <xdr:rowOff>38100</xdr:rowOff>
    </xdr:to>
    <xdr:sp macro="" textlink="">
      <xdr:nvSpPr>
        <xdr:cNvPr id="6238" name="Line 79"/>
        <xdr:cNvSpPr>
          <a:spLocks noChangeShapeType="1"/>
        </xdr:cNvSpPr>
      </xdr:nvSpPr>
      <xdr:spPr bwMode="auto">
        <a:xfrm flipH="1">
          <a:off x="4829175" y="3390900"/>
          <a:ext cx="752475" cy="600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24</xdr:row>
      <xdr:rowOff>19050</xdr:rowOff>
    </xdr:from>
    <xdr:to>
      <xdr:col>15</xdr:col>
      <xdr:colOff>57150</xdr:colOff>
      <xdr:row>27</xdr:row>
      <xdr:rowOff>76200</xdr:rowOff>
    </xdr:to>
    <xdr:sp macro="" textlink="">
      <xdr:nvSpPr>
        <xdr:cNvPr id="6239" name="Line 80"/>
        <xdr:cNvSpPr>
          <a:spLocks noChangeShapeType="1"/>
        </xdr:cNvSpPr>
      </xdr:nvSpPr>
      <xdr:spPr bwMode="auto">
        <a:xfrm flipV="1">
          <a:off x="4152900" y="2943225"/>
          <a:ext cx="781050" cy="571500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15</xdr:col>
      <xdr:colOff>190500</xdr:colOff>
      <xdr:row>27</xdr:row>
      <xdr:rowOff>114300</xdr:rowOff>
    </xdr:from>
    <xdr:to>
      <xdr:col>19</xdr:col>
      <xdr:colOff>38100</xdr:colOff>
      <xdr:row>31</xdr:row>
      <xdr:rowOff>47625</xdr:rowOff>
    </xdr:to>
    <xdr:sp macro="" textlink="">
      <xdr:nvSpPr>
        <xdr:cNvPr id="6240" name="Line 81"/>
        <xdr:cNvSpPr>
          <a:spLocks noChangeShapeType="1"/>
        </xdr:cNvSpPr>
      </xdr:nvSpPr>
      <xdr:spPr bwMode="auto">
        <a:xfrm flipH="1">
          <a:off x="5067300" y="3552825"/>
          <a:ext cx="838200" cy="619125"/>
        </a:xfrm>
        <a:prstGeom prst="line">
          <a:avLst/>
        </a:prstGeom>
        <a:noFill/>
        <a:ln w="12700">
          <a:solidFill>
            <a:srgbClr val="FF00FF"/>
          </a:solidFill>
          <a:round/>
          <a:headEnd/>
          <a:tailEnd/>
        </a:ln>
      </xdr:spPr>
    </xdr:sp>
    <xdr:clientData/>
  </xdr:twoCellAnchor>
  <xdr:twoCellAnchor>
    <xdr:from>
      <xdr:col>10</xdr:col>
      <xdr:colOff>219075</xdr:colOff>
      <xdr:row>22</xdr:row>
      <xdr:rowOff>38100</xdr:rowOff>
    </xdr:from>
    <xdr:to>
      <xdr:col>17</xdr:col>
      <xdr:colOff>38100</xdr:colOff>
      <xdr:row>29</xdr:row>
      <xdr:rowOff>57150</xdr:rowOff>
    </xdr:to>
    <xdr:sp macro="" textlink="">
      <xdr:nvSpPr>
        <xdr:cNvPr id="6241" name="Line 82"/>
        <xdr:cNvSpPr>
          <a:spLocks noChangeShapeType="1"/>
        </xdr:cNvSpPr>
      </xdr:nvSpPr>
      <xdr:spPr bwMode="auto">
        <a:xfrm flipV="1">
          <a:off x="3857625" y="2619375"/>
          <a:ext cx="1552575" cy="12192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19</xdr:row>
      <xdr:rowOff>57150</xdr:rowOff>
    </xdr:from>
    <xdr:to>
      <xdr:col>18</xdr:col>
      <xdr:colOff>38100</xdr:colOff>
      <xdr:row>30</xdr:row>
      <xdr:rowOff>133350</xdr:rowOff>
    </xdr:to>
    <xdr:sp macro="" textlink="">
      <xdr:nvSpPr>
        <xdr:cNvPr id="6242" name="Line 83"/>
        <xdr:cNvSpPr>
          <a:spLocks noChangeShapeType="1"/>
        </xdr:cNvSpPr>
      </xdr:nvSpPr>
      <xdr:spPr bwMode="auto">
        <a:xfrm flipV="1">
          <a:off x="2847975" y="2124075"/>
          <a:ext cx="2809875" cy="19621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190500</xdr:colOff>
      <xdr:row>16</xdr:row>
      <xdr:rowOff>57150</xdr:rowOff>
    </xdr:from>
    <xdr:to>
      <xdr:col>19</xdr:col>
      <xdr:colOff>57150</xdr:colOff>
      <xdr:row>31</xdr:row>
      <xdr:rowOff>57150</xdr:rowOff>
    </xdr:to>
    <xdr:sp macro="" textlink="">
      <xdr:nvSpPr>
        <xdr:cNvPr id="6243" name="Line 84"/>
        <xdr:cNvSpPr>
          <a:spLocks noChangeShapeType="1"/>
        </xdr:cNvSpPr>
      </xdr:nvSpPr>
      <xdr:spPr bwMode="auto">
        <a:xfrm flipV="1">
          <a:off x="2343150" y="1590675"/>
          <a:ext cx="3581400" cy="25908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17</xdr:row>
      <xdr:rowOff>19050</xdr:rowOff>
    </xdr:from>
    <xdr:to>
      <xdr:col>19</xdr:col>
      <xdr:colOff>57150</xdr:colOff>
      <xdr:row>31</xdr:row>
      <xdr:rowOff>57150</xdr:rowOff>
    </xdr:to>
    <xdr:sp macro="" textlink="">
      <xdr:nvSpPr>
        <xdr:cNvPr id="6244" name="Line 85"/>
        <xdr:cNvSpPr>
          <a:spLocks noChangeShapeType="1"/>
        </xdr:cNvSpPr>
      </xdr:nvSpPr>
      <xdr:spPr bwMode="auto">
        <a:xfrm flipV="1">
          <a:off x="2590800" y="1733550"/>
          <a:ext cx="3333750" cy="2447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123825</xdr:colOff>
      <xdr:row>15</xdr:row>
      <xdr:rowOff>57150</xdr:rowOff>
    </xdr:from>
    <xdr:to>
      <xdr:col>4</xdr:col>
      <xdr:colOff>123825</xdr:colOff>
      <xdr:row>15</xdr:row>
      <xdr:rowOff>762000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>
          <a:off x="2143125" y="542925"/>
          <a:ext cx="0" cy="5143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F266"/>
  <sheetViews>
    <sheetView zoomScale="85" workbookViewId="0">
      <selection activeCell="BF14" sqref="BF14"/>
    </sheetView>
  </sheetViews>
  <sheetFormatPr baseColWidth="10" defaultRowHeight="12.75"/>
  <cols>
    <col min="1" max="1" width="5.7109375" customWidth="1"/>
    <col min="2" max="2" width="3.7109375" style="6" customWidth="1"/>
    <col min="3" max="3" width="11.42578125" style="17"/>
    <col min="4" max="4" width="11.42578125" style="6"/>
    <col min="5" max="29" width="3.7109375" style="6" customWidth="1"/>
    <col min="30" max="42" width="3.7109375" style="6" hidden="1" customWidth="1"/>
    <col min="43" max="53" width="3.7109375" hidden="1" customWidth="1"/>
    <col min="54" max="54" width="3.7109375" customWidth="1"/>
    <col min="55" max="85" width="3.7109375" style="217" customWidth="1"/>
    <col min="86" max="110" width="11.42578125" style="217"/>
  </cols>
  <sheetData>
    <row r="1" spans="1:110" ht="12" customHeight="1">
      <c r="A1" s="3"/>
      <c r="B1" s="7"/>
      <c r="C1" s="1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3"/>
      <c r="AR1" s="3"/>
      <c r="BB1" s="3"/>
    </row>
    <row r="2" spans="1:110" ht="12" customHeight="1">
      <c r="A2" s="3"/>
      <c r="B2" s="7"/>
      <c r="C2" s="76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3"/>
      <c r="AR2" s="3"/>
      <c r="BB2" s="3"/>
    </row>
    <row r="3" spans="1:110" ht="12" customHeight="1">
      <c r="A3" s="3"/>
      <c r="B3" s="7"/>
      <c r="C3" s="18"/>
      <c r="D3" s="7"/>
      <c r="E3" s="10">
        <v>1</v>
      </c>
      <c r="F3" s="11">
        <v>2</v>
      </c>
      <c r="G3" s="12">
        <v>3</v>
      </c>
      <c r="H3" s="13">
        <v>4</v>
      </c>
      <c r="I3" s="10">
        <v>5</v>
      </c>
      <c r="J3" s="11">
        <v>6</v>
      </c>
      <c r="K3" s="12">
        <v>7</v>
      </c>
      <c r="L3" s="13">
        <v>8</v>
      </c>
      <c r="M3" s="10">
        <v>9</v>
      </c>
      <c r="N3" s="11">
        <v>10</v>
      </c>
      <c r="O3" s="12">
        <v>11</v>
      </c>
      <c r="P3" s="13">
        <v>12</v>
      </c>
      <c r="Q3" s="10">
        <v>13</v>
      </c>
      <c r="R3" s="11">
        <v>14</v>
      </c>
      <c r="S3" s="12">
        <v>15</v>
      </c>
      <c r="T3" s="13">
        <v>16</v>
      </c>
      <c r="U3" s="10">
        <v>17</v>
      </c>
      <c r="V3" s="11">
        <v>18</v>
      </c>
      <c r="W3" s="12">
        <v>19</v>
      </c>
      <c r="X3" s="13">
        <v>20</v>
      </c>
      <c r="Y3" s="10">
        <v>21</v>
      </c>
      <c r="Z3" s="11">
        <v>22</v>
      </c>
      <c r="AA3" s="12">
        <v>23</v>
      </c>
      <c r="AB3" s="111">
        <v>24</v>
      </c>
      <c r="AC3" s="112">
        <v>25</v>
      </c>
      <c r="AD3" s="11">
        <v>26</v>
      </c>
      <c r="AE3" s="12">
        <v>27</v>
      </c>
      <c r="AF3" s="13">
        <v>28</v>
      </c>
      <c r="AG3" s="10">
        <v>29</v>
      </c>
      <c r="AH3" s="11">
        <v>30</v>
      </c>
      <c r="AI3" s="12">
        <v>31</v>
      </c>
      <c r="AJ3" s="13">
        <v>32</v>
      </c>
      <c r="AK3" s="10">
        <v>33</v>
      </c>
      <c r="AL3" s="11">
        <v>34</v>
      </c>
      <c r="AM3" s="12">
        <v>35</v>
      </c>
      <c r="AN3" s="7"/>
      <c r="AO3" s="7"/>
      <c r="AP3" s="7"/>
      <c r="AQ3" s="3"/>
      <c r="AR3" s="3"/>
      <c r="BB3" s="3"/>
    </row>
    <row r="4" spans="1:110" s="1" customFormat="1" ht="75" customHeight="1" thickBot="1">
      <c r="A4" s="5"/>
      <c r="B4" s="8"/>
      <c r="C4" s="19"/>
      <c r="D4" s="8"/>
      <c r="E4" s="228" t="s">
        <v>14</v>
      </c>
      <c r="F4" s="229" t="s">
        <v>15</v>
      </c>
      <c r="G4" s="229" t="s">
        <v>32</v>
      </c>
      <c r="H4" s="229" t="s">
        <v>17</v>
      </c>
      <c r="I4" s="229" t="s">
        <v>17</v>
      </c>
      <c r="J4" s="229" t="s">
        <v>18</v>
      </c>
      <c r="K4" s="229" t="s">
        <v>19</v>
      </c>
      <c r="L4" s="229" t="s">
        <v>20</v>
      </c>
      <c r="M4" s="229" t="s">
        <v>21</v>
      </c>
      <c r="N4" s="229" t="s">
        <v>22</v>
      </c>
      <c r="O4" s="229" t="s">
        <v>23</v>
      </c>
      <c r="P4" s="229" t="s">
        <v>17</v>
      </c>
      <c r="Q4" s="229" t="s">
        <v>24</v>
      </c>
      <c r="R4" s="229" t="s">
        <v>25</v>
      </c>
      <c r="S4" s="229" t="s">
        <v>26</v>
      </c>
      <c r="T4" s="229" t="s">
        <v>33</v>
      </c>
      <c r="U4" s="229" t="s">
        <v>27</v>
      </c>
      <c r="V4" s="229" t="s">
        <v>34</v>
      </c>
      <c r="W4" s="229" t="s">
        <v>29</v>
      </c>
      <c r="X4" s="229" t="s">
        <v>30</v>
      </c>
      <c r="Y4" s="229" t="s">
        <v>16</v>
      </c>
      <c r="Z4" s="229" t="s">
        <v>31</v>
      </c>
      <c r="AA4" s="115" t="s">
        <v>0</v>
      </c>
      <c r="AB4" s="113" t="s">
        <v>0</v>
      </c>
      <c r="AC4" s="114" t="s">
        <v>0</v>
      </c>
      <c r="AD4" s="110" t="s">
        <v>0</v>
      </c>
      <c r="AE4" s="31" t="s">
        <v>0</v>
      </c>
      <c r="AF4" s="31" t="s">
        <v>0</v>
      </c>
      <c r="AG4" s="31" t="s">
        <v>0</v>
      </c>
      <c r="AH4" s="31" t="s">
        <v>0</v>
      </c>
      <c r="AI4" s="31" t="s">
        <v>0</v>
      </c>
      <c r="AJ4" s="31" t="s">
        <v>0</v>
      </c>
      <c r="AK4" s="31" t="s">
        <v>0</v>
      </c>
      <c r="AL4" s="31" t="s">
        <v>0</v>
      </c>
      <c r="AM4" s="31" t="s">
        <v>0</v>
      </c>
      <c r="AN4" s="31" t="s">
        <v>0</v>
      </c>
      <c r="AO4" s="31" t="s">
        <v>0</v>
      </c>
      <c r="AP4" s="31" t="s">
        <v>0</v>
      </c>
      <c r="AQ4" s="9" t="s">
        <v>0</v>
      </c>
      <c r="AR4" s="9" t="s">
        <v>0</v>
      </c>
      <c r="AS4" s="9" t="s">
        <v>0</v>
      </c>
      <c r="AT4" s="9" t="s">
        <v>0</v>
      </c>
      <c r="AU4" s="4"/>
      <c r="AV4" s="4"/>
      <c r="AW4" s="2"/>
      <c r="BB4" s="5"/>
      <c r="BC4" s="220"/>
      <c r="BD4" s="220"/>
      <c r="BE4" s="220"/>
      <c r="BF4" s="220"/>
      <c r="BG4" s="220"/>
      <c r="BH4" s="220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220"/>
      <c r="CH4" s="220"/>
      <c r="CI4" s="220"/>
      <c r="CJ4" s="220"/>
      <c r="CK4" s="220"/>
      <c r="CL4" s="220"/>
      <c r="CM4" s="220"/>
      <c r="CN4" s="220"/>
      <c r="CO4" s="220"/>
      <c r="CP4" s="220"/>
      <c r="CQ4" s="220"/>
      <c r="CR4" s="220"/>
      <c r="CS4" s="220"/>
      <c r="CT4" s="220"/>
      <c r="CU4" s="220"/>
      <c r="CV4" s="220"/>
      <c r="CW4" s="220"/>
      <c r="CX4" s="220"/>
      <c r="CY4" s="220"/>
      <c r="CZ4" s="220"/>
      <c r="DA4" s="220"/>
      <c r="DB4" s="220"/>
      <c r="DC4" s="220"/>
      <c r="DD4" s="220"/>
      <c r="DE4" s="220"/>
      <c r="DF4" s="220"/>
    </row>
    <row r="5" spans="1:110" ht="14.25" thickTop="1" thickBot="1">
      <c r="A5" s="3"/>
      <c r="B5" s="10">
        <v>1</v>
      </c>
      <c r="C5" s="221" t="s">
        <v>14</v>
      </c>
      <c r="D5" s="222"/>
      <c r="E5" s="46"/>
      <c r="F5" s="66">
        <v>16</v>
      </c>
      <c r="G5" s="51">
        <v>10</v>
      </c>
      <c r="H5" s="51">
        <v>9</v>
      </c>
      <c r="I5" s="51">
        <v>9</v>
      </c>
      <c r="J5" s="56">
        <v>4</v>
      </c>
      <c r="K5" s="51">
        <v>9</v>
      </c>
      <c r="L5" s="51">
        <v>12</v>
      </c>
      <c r="M5" s="51">
        <v>9</v>
      </c>
      <c r="N5" s="51">
        <v>9</v>
      </c>
      <c r="O5" s="66">
        <v>14</v>
      </c>
      <c r="P5" s="51">
        <v>9</v>
      </c>
      <c r="Q5" s="66">
        <v>13</v>
      </c>
      <c r="R5" s="66">
        <v>13</v>
      </c>
      <c r="S5" s="66">
        <v>13</v>
      </c>
      <c r="T5" s="51">
        <v>9</v>
      </c>
      <c r="U5" s="51">
        <v>9</v>
      </c>
      <c r="V5" s="51">
        <v>9</v>
      </c>
      <c r="W5" s="51">
        <v>9</v>
      </c>
      <c r="X5" s="51">
        <v>9</v>
      </c>
      <c r="Y5" s="51">
        <v>9</v>
      </c>
      <c r="Z5" s="78">
        <v>9</v>
      </c>
      <c r="AA5" s="87">
        <f>SUM(E5:Z5)/21</f>
        <v>10.095238095238095</v>
      </c>
      <c r="AB5" s="102"/>
      <c r="AC5" s="102"/>
      <c r="AD5" s="37"/>
      <c r="AE5" s="21"/>
      <c r="AF5" s="21"/>
      <c r="AG5" s="21"/>
      <c r="AH5" s="21"/>
      <c r="AI5" s="21"/>
      <c r="AJ5" s="21"/>
      <c r="AK5" s="21"/>
      <c r="AL5" s="21"/>
      <c r="AM5" s="21"/>
      <c r="AN5" s="7"/>
      <c r="AO5" s="7"/>
      <c r="AP5" s="7"/>
      <c r="BB5" s="3"/>
    </row>
    <row r="6" spans="1:110" ht="13.5" thickBot="1">
      <c r="A6" s="3"/>
      <c r="B6" s="11">
        <v>2</v>
      </c>
      <c r="C6" s="221" t="s">
        <v>15</v>
      </c>
      <c r="D6" s="222"/>
      <c r="E6" s="62">
        <v>15</v>
      </c>
      <c r="F6" s="20"/>
      <c r="G6" s="52">
        <v>10</v>
      </c>
      <c r="H6" s="52">
        <v>10</v>
      </c>
      <c r="I6" s="52">
        <v>9</v>
      </c>
      <c r="J6" s="53">
        <v>4</v>
      </c>
      <c r="K6" s="53">
        <v>4</v>
      </c>
      <c r="L6" s="59">
        <v>14</v>
      </c>
      <c r="M6" s="59">
        <v>13</v>
      </c>
      <c r="N6" s="59">
        <v>13</v>
      </c>
      <c r="O6" s="52">
        <v>11</v>
      </c>
      <c r="P6" s="52">
        <v>9</v>
      </c>
      <c r="Q6" s="59">
        <v>15</v>
      </c>
      <c r="R6" s="54">
        <v>8</v>
      </c>
      <c r="S6" s="52">
        <v>9</v>
      </c>
      <c r="T6" s="54">
        <v>8</v>
      </c>
      <c r="U6" s="59">
        <v>15</v>
      </c>
      <c r="V6" s="52">
        <v>12</v>
      </c>
      <c r="W6" s="52">
        <v>11</v>
      </c>
      <c r="X6" s="52">
        <v>11</v>
      </c>
      <c r="Y6" s="59">
        <v>13</v>
      </c>
      <c r="Z6" s="79">
        <v>13</v>
      </c>
      <c r="AA6" s="87">
        <f t="shared" ref="AA6:AA25" si="0">SUM(E6:Z6)/21</f>
        <v>10.80952380952381</v>
      </c>
      <c r="AB6" s="102"/>
      <c r="AC6" s="102"/>
      <c r="AD6" s="37"/>
      <c r="AE6" s="21"/>
      <c r="AF6" s="21"/>
      <c r="AG6" s="21"/>
      <c r="AH6" s="21"/>
      <c r="AI6" s="21"/>
      <c r="AJ6" s="21"/>
      <c r="AK6" s="21"/>
      <c r="AL6" s="21"/>
      <c r="AM6" s="21"/>
      <c r="AN6" s="7"/>
      <c r="AO6" s="7"/>
      <c r="AP6" s="7"/>
      <c r="BB6" s="3"/>
    </row>
    <row r="7" spans="1:110" ht="13.5" thickBot="1">
      <c r="A7" s="3"/>
      <c r="B7" s="14">
        <v>3</v>
      </c>
      <c r="C7" s="223" t="s">
        <v>16</v>
      </c>
      <c r="D7" s="224"/>
      <c r="E7" s="62">
        <v>15</v>
      </c>
      <c r="F7" s="59">
        <v>13</v>
      </c>
      <c r="G7" s="20"/>
      <c r="H7" s="59">
        <v>16</v>
      </c>
      <c r="I7" s="59">
        <v>16</v>
      </c>
      <c r="J7" s="53">
        <v>4</v>
      </c>
      <c r="K7" s="52">
        <v>9</v>
      </c>
      <c r="L7" s="52">
        <v>12</v>
      </c>
      <c r="M7" s="52">
        <v>11</v>
      </c>
      <c r="N7" s="52">
        <v>11</v>
      </c>
      <c r="O7" s="52">
        <v>12</v>
      </c>
      <c r="P7" s="52">
        <v>12</v>
      </c>
      <c r="Q7" s="53">
        <v>4</v>
      </c>
      <c r="R7" s="52">
        <v>12</v>
      </c>
      <c r="S7" s="52">
        <v>12</v>
      </c>
      <c r="T7" s="52">
        <v>12</v>
      </c>
      <c r="U7" s="53">
        <v>4</v>
      </c>
      <c r="V7" s="52">
        <v>9</v>
      </c>
      <c r="W7" s="52">
        <v>12</v>
      </c>
      <c r="X7" s="59">
        <v>15</v>
      </c>
      <c r="Y7" s="52">
        <v>12</v>
      </c>
      <c r="Z7" s="79">
        <v>15</v>
      </c>
      <c r="AA7" s="87">
        <f t="shared" si="0"/>
        <v>11.333333333333334</v>
      </c>
      <c r="AB7" s="102"/>
      <c r="AC7" s="102"/>
      <c r="AD7" s="37"/>
      <c r="AE7" s="21"/>
      <c r="AF7" s="21"/>
      <c r="AG7" s="21"/>
      <c r="AH7" s="21"/>
      <c r="AI7" s="21"/>
      <c r="AJ7" s="21"/>
      <c r="AK7" s="21"/>
      <c r="AL7" s="21"/>
      <c r="AM7" s="21"/>
      <c r="AN7" s="7"/>
      <c r="AO7" s="7"/>
      <c r="AP7" s="7"/>
      <c r="BB7" s="3"/>
    </row>
    <row r="8" spans="1:110" ht="13.5" thickBot="1">
      <c r="A8" s="3"/>
      <c r="B8" s="16">
        <v>4</v>
      </c>
      <c r="C8" s="225" t="s">
        <v>17</v>
      </c>
      <c r="D8" s="226"/>
      <c r="E8" s="63">
        <v>14</v>
      </c>
      <c r="F8" s="60">
        <v>13</v>
      </c>
      <c r="G8" s="55">
        <v>8</v>
      </c>
      <c r="H8" s="23"/>
      <c r="I8" s="60">
        <v>14</v>
      </c>
      <c r="J8" s="57">
        <v>9</v>
      </c>
      <c r="K8" s="57">
        <v>10</v>
      </c>
      <c r="L8" s="57">
        <v>12</v>
      </c>
      <c r="M8" s="57">
        <v>12</v>
      </c>
      <c r="N8" s="57">
        <v>12</v>
      </c>
      <c r="O8" s="60">
        <v>13</v>
      </c>
      <c r="P8" s="60">
        <v>13</v>
      </c>
      <c r="Q8" s="57">
        <v>11</v>
      </c>
      <c r="R8" s="60">
        <v>15</v>
      </c>
      <c r="S8" s="57">
        <v>12</v>
      </c>
      <c r="T8" s="60">
        <v>13</v>
      </c>
      <c r="U8" s="57">
        <v>10</v>
      </c>
      <c r="V8" s="60">
        <v>15</v>
      </c>
      <c r="W8" s="60">
        <v>15</v>
      </c>
      <c r="X8" s="60">
        <v>13</v>
      </c>
      <c r="Y8" s="60">
        <v>13</v>
      </c>
      <c r="Z8" s="80">
        <v>13</v>
      </c>
      <c r="AA8" s="87">
        <f t="shared" si="0"/>
        <v>12.380952380952381</v>
      </c>
      <c r="AB8" s="102"/>
      <c r="AC8" s="102"/>
      <c r="AD8" s="83"/>
      <c r="AE8" s="22"/>
      <c r="AF8" s="22"/>
      <c r="AG8" s="22"/>
      <c r="AH8" s="22"/>
      <c r="AI8" s="22"/>
      <c r="AJ8" s="22"/>
      <c r="AK8" s="22"/>
      <c r="AL8" s="22"/>
      <c r="AM8" s="22"/>
      <c r="AN8" s="7"/>
      <c r="AO8" s="7"/>
      <c r="AP8" s="7"/>
      <c r="BB8" s="3"/>
    </row>
    <row r="9" spans="1:110" ht="13.5" thickBot="1">
      <c r="A9" s="3"/>
      <c r="B9" s="15">
        <v>5</v>
      </c>
      <c r="C9" s="221" t="s">
        <v>17</v>
      </c>
      <c r="D9" s="227"/>
      <c r="E9" s="62">
        <v>15</v>
      </c>
      <c r="F9" s="52">
        <v>9</v>
      </c>
      <c r="G9" s="53">
        <v>5</v>
      </c>
      <c r="H9" s="59">
        <v>16</v>
      </c>
      <c r="I9" s="20"/>
      <c r="J9" s="53">
        <v>4</v>
      </c>
      <c r="K9" s="59">
        <v>14</v>
      </c>
      <c r="L9" s="52">
        <v>12</v>
      </c>
      <c r="M9" s="52">
        <v>12</v>
      </c>
      <c r="N9" s="52">
        <v>12</v>
      </c>
      <c r="O9" s="52">
        <v>12</v>
      </c>
      <c r="P9" s="59">
        <v>13</v>
      </c>
      <c r="Q9" s="59">
        <v>13</v>
      </c>
      <c r="R9" s="59">
        <v>15</v>
      </c>
      <c r="S9" s="59">
        <v>15</v>
      </c>
      <c r="T9" s="59">
        <v>14</v>
      </c>
      <c r="U9" s="59">
        <v>15</v>
      </c>
      <c r="V9" s="59">
        <v>15</v>
      </c>
      <c r="W9" s="59">
        <v>15</v>
      </c>
      <c r="X9" s="59">
        <v>14</v>
      </c>
      <c r="Y9" s="52">
        <v>12</v>
      </c>
      <c r="Z9" s="81">
        <v>12</v>
      </c>
      <c r="AA9" s="88">
        <f t="shared" si="0"/>
        <v>12.571428571428571</v>
      </c>
      <c r="AB9" s="102"/>
      <c r="AC9" s="102"/>
      <c r="AD9" s="37"/>
      <c r="AE9" s="21"/>
      <c r="AF9" s="21"/>
      <c r="AG9" s="21"/>
      <c r="AH9" s="21"/>
      <c r="AI9" s="21"/>
      <c r="AJ9" s="21"/>
      <c r="AK9" s="21"/>
      <c r="AL9" s="21"/>
      <c r="AM9" s="21"/>
      <c r="AN9" s="7"/>
      <c r="AO9" s="7"/>
      <c r="AP9" s="7"/>
      <c r="BB9" s="3"/>
    </row>
    <row r="10" spans="1:110" ht="13.5" thickBot="1">
      <c r="A10" s="3"/>
      <c r="B10" s="11">
        <v>6</v>
      </c>
      <c r="C10" s="221" t="s">
        <v>18</v>
      </c>
      <c r="D10" s="222"/>
      <c r="E10" s="58">
        <v>12</v>
      </c>
      <c r="F10" s="52">
        <v>12</v>
      </c>
      <c r="G10" s="52">
        <v>11</v>
      </c>
      <c r="H10" s="52">
        <v>11</v>
      </c>
      <c r="I10" s="52">
        <v>12</v>
      </c>
      <c r="J10" s="20"/>
      <c r="K10" s="59">
        <v>16</v>
      </c>
      <c r="L10" s="52">
        <v>12</v>
      </c>
      <c r="M10" s="52">
        <v>9</v>
      </c>
      <c r="N10" s="52">
        <v>11</v>
      </c>
      <c r="O10" s="52">
        <v>12</v>
      </c>
      <c r="P10" s="52">
        <v>12</v>
      </c>
      <c r="Q10" s="52">
        <v>12</v>
      </c>
      <c r="R10" s="52">
        <v>12</v>
      </c>
      <c r="S10" s="52">
        <v>12</v>
      </c>
      <c r="T10" s="52">
        <v>12</v>
      </c>
      <c r="U10" s="52">
        <v>12</v>
      </c>
      <c r="V10" s="52">
        <v>12</v>
      </c>
      <c r="W10" s="52">
        <v>12</v>
      </c>
      <c r="X10" s="52">
        <v>11</v>
      </c>
      <c r="Y10" s="59">
        <v>16</v>
      </c>
      <c r="Z10" s="81">
        <v>12</v>
      </c>
      <c r="AA10" s="87">
        <f t="shared" si="0"/>
        <v>12.047619047619047</v>
      </c>
      <c r="AB10" s="102"/>
      <c r="AC10" s="102"/>
      <c r="AD10" s="37"/>
      <c r="AE10" s="21"/>
      <c r="AF10" s="21"/>
      <c r="AG10" s="21"/>
      <c r="AH10" s="21"/>
      <c r="AI10" s="21"/>
      <c r="AJ10" s="21"/>
      <c r="AK10" s="21"/>
      <c r="AL10" s="21"/>
      <c r="AM10" s="21"/>
      <c r="AN10" s="7"/>
      <c r="AO10" s="7"/>
      <c r="AP10" s="7"/>
      <c r="BB10" s="3"/>
    </row>
    <row r="11" spans="1:110" ht="13.5" thickBot="1">
      <c r="A11" s="3"/>
      <c r="B11" s="12">
        <v>7</v>
      </c>
      <c r="C11" s="223" t="s">
        <v>19</v>
      </c>
      <c r="D11" s="222"/>
      <c r="E11" s="58">
        <v>12</v>
      </c>
      <c r="F11" s="52">
        <v>12</v>
      </c>
      <c r="G11" s="52">
        <v>10</v>
      </c>
      <c r="H11" s="59">
        <v>15</v>
      </c>
      <c r="I11" s="59">
        <v>16</v>
      </c>
      <c r="J11" s="54">
        <v>7</v>
      </c>
      <c r="K11" s="20"/>
      <c r="L11" s="59">
        <v>16</v>
      </c>
      <c r="M11" s="53">
        <v>4</v>
      </c>
      <c r="N11" s="59">
        <v>15</v>
      </c>
      <c r="O11" s="59">
        <v>14</v>
      </c>
      <c r="P11" s="59">
        <v>13</v>
      </c>
      <c r="Q11" s="59">
        <v>15</v>
      </c>
      <c r="R11" s="59">
        <v>15</v>
      </c>
      <c r="S11" s="59">
        <v>16</v>
      </c>
      <c r="T11" s="59">
        <v>13</v>
      </c>
      <c r="U11" s="53">
        <v>1</v>
      </c>
      <c r="V11" s="52">
        <v>9</v>
      </c>
      <c r="W11" s="52">
        <v>12</v>
      </c>
      <c r="X11" s="52">
        <v>12</v>
      </c>
      <c r="Y11" s="52">
        <v>12</v>
      </c>
      <c r="Z11" s="81">
        <v>9</v>
      </c>
      <c r="AA11" s="87">
        <f t="shared" si="0"/>
        <v>11.80952380952381</v>
      </c>
      <c r="AB11" s="102"/>
      <c r="AC11" s="102"/>
      <c r="AD11" s="37"/>
      <c r="AE11" s="21"/>
      <c r="AF11" s="21"/>
      <c r="AG11" s="21"/>
      <c r="AH11" s="21"/>
      <c r="AI11" s="21"/>
      <c r="AJ11" s="21"/>
      <c r="AK11" s="21"/>
      <c r="AL11" s="21"/>
      <c r="AM11" s="21"/>
      <c r="AN11" s="7"/>
      <c r="AO11" s="7"/>
      <c r="AP11" s="7"/>
      <c r="BB11" s="3"/>
    </row>
    <row r="12" spans="1:110" ht="13.5" thickBot="1">
      <c r="A12" s="3"/>
      <c r="B12" s="16">
        <v>8</v>
      </c>
      <c r="C12" s="225" t="s">
        <v>20</v>
      </c>
      <c r="D12" s="226"/>
      <c r="E12" s="63">
        <v>16</v>
      </c>
      <c r="F12" s="60">
        <v>16</v>
      </c>
      <c r="G12" s="57">
        <v>12</v>
      </c>
      <c r="H12" s="57">
        <v>12</v>
      </c>
      <c r="I12" s="57">
        <v>9</v>
      </c>
      <c r="J12" s="57">
        <v>11</v>
      </c>
      <c r="K12" s="57">
        <v>10</v>
      </c>
      <c r="L12" s="23"/>
      <c r="M12" s="60">
        <v>14</v>
      </c>
      <c r="N12" s="60">
        <v>15</v>
      </c>
      <c r="O12" s="57">
        <v>12</v>
      </c>
      <c r="P12" s="57">
        <v>12</v>
      </c>
      <c r="Q12" s="57">
        <v>12</v>
      </c>
      <c r="R12" s="57">
        <v>12</v>
      </c>
      <c r="S12" s="57">
        <v>11</v>
      </c>
      <c r="T12" s="57">
        <v>11</v>
      </c>
      <c r="U12" s="60">
        <v>15</v>
      </c>
      <c r="V12" s="60">
        <v>15</v>
      </c>
      <c r="W12" s="57">
        <v>11</v>
      </c>
      <c r="X12" s="57">
        <v>10</v>
      </c>
      <c r="Y12" s="57">
        <v>12</v>
      </c>
      <c r="Z12" s="82">
        <v>12</v>
      </c>
      <c r="AA12" s="87">
        <f t="shared" si="0"/>
        <v>12.380952380952381</v>
      </c>
      <c r="AB12" s="102"/>
      <c r="AC12" s="102"/>
      <c r="AD12" s="83"/>
      <c r="AE12" s="22"/>
      <c r="AF12" s="22"/>
      <c r="AG12" s="22"/>
      <c r="AH12" s="22"/>
      <c r="AI12" s="22"/>
      <c r="AJ12" s="22"/>
      <c r="AK12" s="22"/>
      <c r="AL12" s="22"/>
      <c r="AM12" s="22"/>
      <c r="AN12" s="7"/>
      <c r="AO12" s="7"/>
      <c r="AP12" s="7"/>
      <c r="BB12" s="3"/>
    </row>
    <row r="13" spans="1:110" ht="13.5" thickBot="1">
      <c r="A13" s="3"/>
      <c r="B13" s="15">
        <v>9</v>
      </c>
      <c r="C13" s="221" t="s">
        <v>21</v>
      </c>
      <c r="D13" s="222"/>
      <c r="E13" s="62">
        <v>15</v>
      </c>
      <c r="F13" s="59">
        <v>13</v>
      </c>
      <c r="G13" s="53">
        <v>5</v>
      </c>
      <c r="H13" s="52">
        <v>11</v>
      </c>
      <c r="I13" s="52">
        <v>11</v>
      </c>
      <c r="J13" s="53">
        <v>1</v>
      </c>
      <c r="K13" s="52">
        <v>9</v>
      </c>
      <c r="L13" s="59">
        <v>16</v>
      </c>
      <c r="M13" s="20"/>
      <c r="N13" s="59">
        <v>15</v>
      </c>
      <c r="O13" s="59">
        <v>15</v>
      </c>
      <c r="P13" s="52">
        <v>9</v>
      </c>
      <c r="Q13" s="52">
        <v>12</v>
      </c>
      <c r="R13" s="59">
        <v>16</v>
      </c>
      <c r="S13" s="59">
        <v>14</v>
      </c>
      <c r="T13" s="52">
        <v>12</v>
      </c>
      <c r="U13" s="59">
        <v>16</v>
      </c>
      <c r="V13" s="53">
        <v>1</v>
      </c>
      <c r="W13" s="52">
        <v>12</v>
      </c>
      <c r="X13" s="52">
        <v>12</v>
      </c>
      <c r="Y13" s="52">
        <v>10</v>
      </c>
      <c r="Z13" s="81">
        <v>9</v>
      </c>
      <c r="AA13" s="87">
        <f t="shared" si="0"/>
        <v>11.142857142857142</v>
      </c>
      <c r="AB13" s="102"/>
      <c r="AC13" s="102"/>
      <c r="AD13" s="37"/>
      <c r="AE13" s="21"/>
      <c r="AF13" s="21"/>
      <c r="AG13" s="21"/>
      <c r="AH13" s="21"/>
      <c r="AI13" s="21"/>
      <c r="AJ13" s="21"/>
      <c r="AK13" s="21"/>
      <c r="AL13" s="21"/>
      <c r="AM13" s="21"/>
      <c r="AN13" s="7"/>
      <c r="AO13" s="7"/>
      <c r="AP13" s="7"/>
      <c r="BB13" s="3"/>
    </row>
    <row r="14" spans="1:110" ht="13.5" thickBot="1">
      <c r="A14" s="3"/>
      <c r="B14" s="11">
        <v>10</v>
      </c>
      <c r="C14" s="221" t="s">
        <v>22</v>
      </c>
      <c r="D14" s="222"/>
      <c r="E14" s="58">
        <v>12</v>
      </c>
      <c r="F14" s="52">
        <v>9</v>
      </c>
      <c r="G14" s="52">
        <v>12</v>
      </c>
      <c r="H14" s="59">
        <v>16</v>
      </c>
      <c r="I14" s="59">
        <v>15</v>
      </c>
      <c r="J14" s="53">
        <v>4</v>
      </c>
      <c r="K14" s="52">
        <v>11</v>
      </c>
      <c r="L14" s="59">
        <v>16</v>
      </c>
      <c r="M14" s="59">
        <v>16</v>
      </c>
      <c r="N14" s="20"/>
      <c r="O14" s="59">
        <v>16</v>
      </c>
      <c r="P14" s="59">
        <v>16</v>
      </c>
      <c r="Q14" s="52">
        <v>12</v>
      </c>
      <c r="R14" s="59">
        <v>15</v>
      </c>
      <c r="S14" s="59">
        <v>16</v>
      </c>
      <c r="T14" s="59">
        <v>16</v>
      </c>
      <c r="U14" s="59">
        <v>16</v>
      </c>
      <c r="V14" s="59">
        <v>15</v>
      </c>
      <c r="W14" s="59">
        <v>15</v>
      </c>
      <c r="X14" s="59">
        <v>15</v>
      </c>
      <c r="Y14" s="59">
        <v>16</v>
      </c>
      <c r="Z14" s="81">
        <v>9</v>
      </c>
      <c r="AA14" s="88">
        <f t="shared" si="0"/>
        <v>13.714285714285714</v>
      </c>
      <c r="AB14" s="102"/>
      <c r="AC14" s="102"/>
      <c r="AD14" s="37"/>
      <c r="AE14" s="21"/>
      <c r="AF14" s="21"/>
      <c r="AG14" s="21"/>
      <c r="AH14" s="21"/>
      <c r="AI14" s="21"/>
      <c r="AJ14" s="21"/>
      <c r="AK14" s="21"/>
      <c r="AL14" s="21"/>
      <c r="AM14" s="21"/>
      <c r="AN14" s="7"/>
      <c r="AO14" s="7"/>
      <c r="AP14" s="7"/>
      <c r="BB14" s="3"/>
    </row>
    <row r="15" spans="1:110" ht="13.5" thickBot="1">
      <c r="A15" s="3"/>
      <c r="B15" s="12">
        <v>11</v>
      </c>
      <c r="C15" s="223" t="s">
        <v>23</v>
      </c>
      <c r="D15" s="222"/>
      <c r="E15" s="58">
        <v>12</v>
      </c>
      <c r="F15" s="53">
        <v>4</v>
      </c>
      <c r="G15" s="53">
        <v>4</v>
      </c>
      <c r="H15" s="52">
        <v>12</v>
      </c>
      <c r="I15" s="52">
        <v>12</v>
      </c>
      <c r="J15" s="52">
        <v>9</v>
      </c>
      <c r="K15" s="52">
        <v>9</v>
      </c>
      <c r="L15" s="52">
        <v>12</v>
      </c>
      <c r="M15" s="52">
        <v>11</v>
      </c>
      <c r="N15" s="52">
        <v>12</v>
      </c>
      <c r="O15" s="20"/>
      <c r="P15" s="52">
        <v>9</v>
      </c>
      <c r="Q15" s="52">
        <v>9</v>
      </c>
      <c r="R15" s="52">
        <v>12</v>
      </c>
      <c r="S15" s="52">
        <v>12</v>
      </c>
      <c r="T15" s="52">
        <v>11</v>
      </c>
      <c r="U15" s="52">
        <v>11</v>
      </c>
      <c r="V15" s="52">
        <v>9</v>
      </c>
      <c r="W15" s="52">
        <v>12</v>
      </c>
      <c r="X15" s="52">
        <v>11</v>
      </c>
      <c r="Y15" s="52">
        <v>11</v>
      </c>
      <c r="Z15" s="81">
        <v>16</v>
      </c>
      <c r="AA15" s="87">
        <f t="shared" si="0"/>
        <v>10.476190476190476</v>
      </c>
      <c r="AB15" s="102"/>
      <c r="AC15" s="102"/>
      <c r="AD15" s="37"/>
      <c r="AE15" s="21"/>
      <c r="AF15" s="21"/>
      <c r="AG15" s="21"/>
      <c r="AH15" s="21"/>
      <c r="AI15" s="21"/>
      <c r="AJ15" s="21"/>
      <c r="AK15" s="21"/>
      <c r="AL15" s="21"/>
      <c r="AM15" s="21"/>
      <c r="AN15" s="7"/>
      <c r="AO15" s="7"/>
      <c r="AP15" s="7"/>
      <c r="BB15" s="3"/>
    </row>
    <row r="16" spans="1:110" ht="13.5" thickBot="1">
      <c r="A16" s="3"/>
      <c r="B16" s="16">
        <v>12</v>
      </c>
      <c r="C16" s="225" t="s">
        <v>17</v>
      </c>
      <c r="D16" s="226"/>
      <c r="E16" s="64">
        <v>3</v>
      </c>
      <c r="F16" s="65">
        <v>4</v>
      </c>
      <c r="G16" s="60">
        <v>13</v>
      </c>
      <c r="H16" s="60">
        <v>16</v>
      </c>
      <c r="I16" s="60">
        <v>16</v>
      </c>
      <c r="J16" s="55">
        <v>7</v>
      </c>
      <c r="K16" s="55">
        <v>6</v>
      </c>
      <c r="L16" s="60">
        <v>15</v>
      </c>
      <c r="M16" s="60">
        <v>15</v>
      </c>
      <c r="N16" s="60">
        <v>14</v>
      </c>
      <c r="O16" s="60">
        <v>16</v>
      </c>
      <c r="P16" s="23"/>
      <c r="Q16" s="57">
        <v>9</v>
      </c>
      <c r="R16" s="60">
        <v>15</v>
      </c>
      <c r="S16" s="60">
        <v>15</v>
      </c>
      <c r="T16" s="60">
        <v>14</v>
      </c>
      <c r="U16" s="60">
        <v>13</v>
      </c>
      <c r="V16" s="60">
        <v>14</v>
      </c>
      <c r="W16" s="60">
        <v>14</v>
      </c>
      <c r="X16" s="60">
        <v>15</v>
      </c>
      <c r="Y16" s="60">
        <v>13</v>
      </c>
      <c r="Z16" s="80">
        <v>13</v>
      </c>
      <c r="AA16" s="87">
        <f t="shared" si="0"/>
        <v>12.380952380952381</v>
      </c>
      <c r="AB16" s="102"/>
      <c r="AC16" s="102"/>
      <c r="AD16" s="83"/>
      <c r="AE16" s="22"/>
      <c r="AF16" s="22"/>
      <c r="AG16" s="22"/>
      <c r="AH16" s="22"/>
      <c r="AI16" s="22"/>
      <c r="AJ16" s="22"/>
      <c r="AK16" s="22"/>
      <c r="AL16" s="22"/>
      <c r="AM16" s="22"/>
      <c r="AN16" s="7"/>
      <c r="AO16" s="7"/>
      <c r="AP16" s="7"/>
      <c r="BB16" s="3"/>
    </row>
    <row r="17" spans="1:54" ht="13.5" thickBot="1">
      <c r="A17" s="3"/>
      <c r="B17" s="15">
        <v>13</v>
      </c>
      <c r="C17" s="221" t="s">
        <v>24</v>
      </c>
      <c r="D17" s="222"/>
      <c r="E17" s="62">
        <v>16</v>
      </c>
      <c r="F17" s="59">
        <v>16</v>
      </c>
      <c r="G17" s="52">
        <v>11</v>
      </c>
      <c r="H17" s="52">
        <v>12</v>
      </c>
      <c r="I17" s="52">
        <v>12</v>
      </c>
      <c r="J17" s="52">
        <v>9</v>
      </c>
      <c r="K17" s="52">
        <v>9</v>
      </c>
      <c r="L17" s="59">
        <v>16</v>
      </c>
      <c r="M17" s="59">
        <v>16</v>
      </c>
      <c r="N17" s="59">
        <v>16</v>
      </c>
      <c r="O17" s="59">
        <v>15</v>
      </c>
      <c r="P17" s="52">
        <v>9</v>
      </c>
      <c r="Q17" s="20"/>
      <c r="R17" s="59">
        <v>13</v>
      </c>
      <c r="S17" s="59">
        <v>14</v>
      </c>
      <c r="T17" s="59">
        <v>13</v>
      </c>
      <c r="U17" s="59">
        <v>14</v>
      </c>
      <c r="V17" s="52">
        <v>10</v>
      </c>
      <c r="W17" s="52">
        <v>10</v>
      </c>
      <c r="X17" s="52">
        <v>9</v>
      </c>
      <c r="Y17" s="52">
        <v>10</v>
      </c>
      <c r="Z17" s="79">
        <v>16</v>
      </c>
      <c r="AA17" s="88">
        <f t="shared" si="0"/>
        <v>12.666666666666666</v>
      </c>
      <c r="AB17" s="102"/>
      <c r="AC17" s="102"/>
      <c r="AD17" s="37"/>
      <c r="AE17" s="21"/>
      <c r="AF17" s="21"/>
      <c r="AG17" s="21"/>
      <c r="AH17" s="21"/>
      <c r="AI17" s="21"/>
      <c r="AJ17" s="21"/>
      <c r="AK17" s="21"/>
      <c r="AL17" s="21"/>
      <c r="AM17" s="21"/>
      <c r="AN17" s="7"/>
      <c r="AO17" s="7"/>
      <c r="AP17" s="7"/>
      <c r="BB17" s="3"/>
    </row>
    <row r="18" spans="1:54" ht="13.5" thickBot="1">
      <c r="A18" s="3"/>
      <c r="B18" s="11">
        <v>14</v>
      </c>
      <c r="C18" s="221" t="s">
        <v>25</v>
      </c>
      <c r="D18" s="222"/>
      <c r="E18" s="62">
        <v>16</v>
      </c>
      <c r="F18" s="59">
        <v>16</v>
      </c>
      <c r="G18" s="52">
        <v>12</v>
      </c>
      <c r="H18" s="52">
        <v>12</v>
      </c>
      <c r="I18" s="52">
        <v>12</v>
      </c>
      <c r="J18" s="52">
        <v>12</v>
      </c>
      <c r="K18" s="52">
        <v>12</v>
      </c>
      <c r="L18" s="59">
        <v>16</v>
      </c>
      <c r="M18" s="59">
        <v>16</v>
      </c>
      <c r="N18" s="59">
        <v>16</v>
      </c>
      <c r="O18" s="52">
        <v>12</v>
      </c>
      <c r="P18" s="52">
        <v>12</v>
      </c>
      <c r="Q18" s="59">
        <v>16</v>
      </c>
      <c r="R18" s="20"/>
      <c r="S18" s="59">
        <v>16</v>
      </c>
      <c r="T18" s="59">
        <v>16</v>
      </c>
      <c r="U18" s="59">
        <v>16</v>
      </c>
      <c r="V18" s="59">
        <v>16</v>
      </c>
      <c r="W18" s="59">
        <v>16</v>
      </c>
      <c r="X18" s="59">
        <v>16</v>
      </c>
      <c r="Y18" s="52">
        <v>12</v>
      </c>
      <c r="Z18" s="79">
        <v>16</v>
      </c>
      <c r="AA18" s="88">
        <f t="shared" si="0"/>
        <v>14.476190476190476</v>
      </c>
      <c r="AB18" s="102"/>
      <c r="AC18" s="102"/>
      <c r="AD18" s="37"/>
      <c r="AE18" s="21"/>
      <c r="AF18" s="21"/>
      <c r="AG18" s="21"/>
      <c r="AH18" s="21"/>
      <c r="AI18" s="21"/>
      <c r="AJ18" s="21"/>
      <c r="AK18" s="21"/>
      <c r="AL18" s="21"/>
      <c r="AM18" s="21"/>
      <c r="AN18" s="7"/>
      <c r="AO18" s="7"/>
      <c r="AP18" s="7"/>
      <c r="BB18" s="3"/>
    </row>
    <row r="19" spans="1:54" ht="13.5" thickBot="1">
      <c r="A19" s="3"/>
      <c r="B19" s="12">
        <v>15</v>
      </c>
      <c r="C19" s="223" t="s">
        <v>26</v>
      </c>
      <c r="D19" s="222"/>
      <c r="E19" s="62">
        <v>15</v>
      </c>
      <c r="F19" s="52">
        <v>10</v>
      </c>
      <c r="G19" s="52">
        <v>10</v>
      </c>
      <c r="H19" s="59">
        <v>16</v>
      </c>
      <c r="I19" s="59">
        <v>15</v>
      </c>
      <c r="J19" s="53">
        <v>4</v>
      </c>
      <c r="K19" s="59">
        <v>15</v>
      </c>
      <c r="L19" s="59">
        <v>15</v>
      </c>
      <c r="M19" s="59">
        <v>15</v>
      </c>
      <c r="N19" s="59">
        <v>15</v>
      </c>
      <c r="O19" s="52">
        <v>12</v>
      </c>
      <c r="P19" s="52">
        <v>12</v>
      </c>
      <c r="Q19" s="59">
        <v>14</v>
      </c>
      <c r="R19" s="59">
        <v>16</v>
      </c>
      <c r="S19" s="20"/>
      <c r="T19" s="59">
        <v>15</v>
      </c>
      <c r="U19" s="59">
        <v>16</v>
      </c>
      <c r="V19" s="59">
        <v>14</v>
      </c>
      <c r="W19" s="59">
        <v>16</v>
      </c>
      <c r="X19" s="59">
        <v>14</v>
      </c>
      <c r="Y19" s="59">
        <v>15</v>
      </c>
      <c r="Z19" s="79">
        <v>15</v>
      </c>
      <c r="AA19" s="88">
        <f t="shared" si="0"/>
        <v>13.761904761904763</v>
      </c>
      <c r="AB19" s="102"/>
      <c r="AC19" s="102"/>
      <c r="AD19" s="37"/>
      <c r="AE19" s="21"/>
      <c r="AF19" s="21"/>
      <c r="AG19" s="21"/>
      <c r="AH19" s="21"/>
      <c r="AI19" s="21"/>
      <c r="AJ19" s="21"/>
      <c r="AK19" s="21"/>
      <c r="AL19" s="21"/>
      <c r="AM19" s="21"/>
      <c r="AN19" s="7"/>
      <c r="AO19" s="7"/>
      <c r="AP19" s="7"/>
      <c r="BB19" s="3"/>
    </row>
    <row r="20" spans="1:54" ht="13.5" thickBot="1">
      <c r="A20" s="3"/>
      <c r="B20" s="16">
        <v>16</v>
      </c>
      <c r="C20" s="225" t="s">
        <v>1</v>
      </c>
      <c r="D20" s="226"/>
      <c r="E20" s="63">
        <v>15</v>
      </c>
      <c r="F20" s="60">
        <v>14</v>
      </c>
      <c r="G20" s="57">
        <v>10</v>
      </c>
      <c r="H20" s="60">
        <v>15</v>
      </c>
      <c r="I20" s="60">
        <v>14</v>
      </c>
      <c r="J20" s="57">
        <v>9</v>
      </c>
      <c r="K20" s="57">
        <v>12</v>
      </c>
      <c r="L20" s="60">
        <v>15</v>
      </c>
      <c r="M20" s="60">
        <v>13</v>
      </c>
      <c r="N20" s="60">
        <v>15</v>
      </c>
      <c r="O20" s="60">
        <v>16</v>
      </c>
      <c r="P20" s="60">
        <v>13</v>
      </c>
      <c r="Q20" s="60">
        <v>14</v>
      </c>
      <c r="R20" s="60">
        <v>16</v>
      </c>
      <c r="S20" s="60">
        <v>15</v>
      </c>
      <c r="T20" s="23"/>
      <c r="U20" s="60">
        <v>15</v>
      </c>
      <c r="V20" s="60">
        <v>16</v>
      </c>
      <c r="W20" s="60">
        <v>16</v>
      </c>
      <c r="X20" s="60">
        <v>16</v>
      </c>
      <c r="Y20" s="60">
        <v>15</v>
      </c>
      <c r="Z20" s="82">
        <v>12</v>
      </c>
      <c r="AA20" s="88">
        <f t="shared" si="0"/>
        <v>14.095238095238095</v>
      </c>
      <c r="AB20" s="102"/>
      <c r="AC20" s="102"/>
      <c r="AD20" s="83"/>
      <c r="AE20" s="22"/>
      <c r="AF20" s="22"/>
      <c r="AG20" s="22"/>
      <c r="AH20" s="22"/>
      <c r="AI20" s="22"/>
      <c r="AJ20" s="22"/>
      <c r="AK20" s="22"/>
      <c r="AL20" s="22"/>
      <c r="AM20" s="22"/>
      <c r="AN20" s="7"/>
      <c r="AO20" s="7"/>
      <c r="AP20" s="7"/>
      <c r="BB20" s="3"/>
    </row>
    <row r="21" spans="1:54" ht="13.5" thickBot="1">
      <c r="A21" s="3"/>
      <c r="B21" s="15">
        <v>17</v>
      </c>
      <c r="C21" s="221" t="s">
        <v>27</v>
      </c>
      <c r="D21" s="222"/>
      <c r="E21" s="62">
        <v>13</v>
      </c>
      <c r="F21" s="52">
        <v>13</v>
      </c>
      <c r="G21" s="53">
        <v>4</v>
      </c>
      <c r="H21" s="52">
        <v>9</v>
      </c>
      <c r="I21" s="52">
        <v>12</v>
      </c>
      <c r="J21" s="54">
        <v>8</v>
      </c>
      <c r="K21" s="53">
        <v>3</v>
      </c>
      <c r="L21" s="59">
        <v>16</v>
      </c>
      <c r="M21" s="59">
        <v>16</v>
      </c>
      <c r="N21" s="59">
        <v>16</v>
      </c>
      <c r="O21" s="52">
        <v>9</v>
      </c>
      <c r="P21" s="52">
        <v>9</v>
      </c>
      <c r="Q21" s="52">
        <v>10</v>
      </c>
      <c r="R21" s="59">
        <v>15</v>
      </c>
      <c r="S21" s="59">
        <v>15</v>
      </c>
      <c r="T21" s="52">
        <v>12</v>
      </c>
      <c r="U21" s="20"/>
      <c r="V21" s="59">
        <v>15</v>
      </c>
      <c r="W21" s="52">
        <v>12</v>
      </c>
      <c r="X21" s="52">
        <v>10</v>
      </c>
      <c r="Y21" s="52">
        <v>9</v>
      </c>
      <c r="Z21" s="79">
        <v>13</v>
      </c>
      <c r="AA21" s="87">
        <f t="shared" si="0"/>
        <v>11.380952380952381</v>
      </c>
      <c r="AB21" s="102"/>
      <c r="AC21" s="102"/>
      <c r="AD21" s="37"/>
      <c r="AE21" s="21"/>
      <c r="AF21" s="21"/>
      <c r="AG21" s="21"/>
      <c r="AH21" s="21"/>
      <c r="AI21" s="21"/>
      <c r="AJ21" s="21"/>
      <c r="AK21" s="21"/>
      <c r="AL21" s="21"/>
      <c r="AM21" s="21"/>
      <c r="AN21" s="7"/>
      <c r="AO21" s="7"/>
      <c r="AP21" s="7"/>
      <c r="BB21" s="3"/>
    </row>
    <row r="22" spans="1:54" ht="13.5" thickBot="1">
      <c r="A22" s="3"/>
      <c r="B22" s="11">
        <v>18</v>
      </c>
      <c r="C22" s="221" t="s">
        <v>28</v>
      </c>
      <c r="D22" s="222"/>
      <c r="E22" s="62">
        <v>16</v>
      </c>
      <c r="F22" s="59">
        <v>15</v>
      </c>
      <c r="G22" s="52">
        <v>9</v>
      </c>
      <c r="H22" s="59">
        <v>16</v>
      </c>
      <c r="I22" s="59">
        <v>16</v>
      </c>
      <c r="J22" s="52">
        <v>9</v>
      </c>
      <c r="K22" s="52">
        <v>9</v>
      </c>
      <c r="L22" s="59">
        <v>15</v>
      </c>
      <c r="M22" s="59">
        <v>15</v>
      </c>
      <c r="N22" s="59">
        <v>15</v>
      </c>
      <c r="O22" s="59">
        <v>16</v>
      </c>
      <c r="P22" s="59">
        <v>15</v>
      </c>
      <c r="Q22" s="59">
        <v>15</v>
      </c>
      <c r="R22" s="59">
        <v>16</v>
      </c>
      <c r="S22" s="59">
        <v>15</v>
      </c>
      <c r="T22" s="59">
        <v>15</v>
      </c>
      <c r="U22" s="59">
        <v>16</v>
      </c>
      <c r="V22" s="20"/>
      <c r="W22" s="59">
        <v>16</v>
      </c>
      <c r="X22" s="59">
        <v>16</v>
      </c>
      <c r="Y22" s="59">
        <v>15</v>
      </c>
      <c r="Z22" s="79">
        <v>15</v>
      </c>
      <c r="AA22" s="88">
        <f t="shared" si="0"/>
        <v>14.523809523809524</v>
      </c>
      <c r="AB22" s="102"/>
      <c r="AC22" s="102"/>
      <c r="AD22" s="37"/>
      <c r="AE22" s="21"/>
      <c r="AF22" s="21"/>
      <c r="AG22" s="21"/>
      <c r="AH22" s="21"/>
      <c r="AI22" s="21"/>
      <c r="AJ22" s="21"/>
      <c r="AK22" s="21"/>
      <c r="AL22" s="21"/>
      <c r="AM22" s="21"/>
      <c r="AN22" s="7"/>
      <c r="AO22" s="7"/>
      <c r="AP22" s="7"/>
      <c r="BB22" s="3"/>
    </row>
    <row r="23" spans="1:54" ht="13.5" thickBot="1">
      <c r="A23" s="3"/>
      <c r="B23" s="12">
        <v>19</v>
      </c>
      <c r="C23" s="223" t="s">
        <v>29</v>
      </c>
      <c r="D23" s="222"/>
      <c r="E23" s="58">
        <v>12</v>
      </c>
      <c r="F23" s="52">
        <v>11</v>
      </c>
      <c r="G23" s="52">
        <v>12</v>
      </c>
      <c r="H23" s="52">
        <v>12</v>
      </c>
      <c r="I23" s="52">
        <v>12</v>
      </c>
      <c r="J23" s="52">
        <v>12</v>
      </c>
      <c r="K23" s="52">
        <v>11</v>
      </c>
      <c r="L23" s="52">
        <v>12</v>
      </c>
      <c r="M23" s="52">
        <v>12</v>
      </c>
      <c r="N23" s="52">
        <v>12</v>
      </c>
      <c r="O23" s="52">
        <v>12</v>
      </c>
      <c r="P23" s="52">
        <v>12</v>
      </c>
      <c r="Q23" s="52">
        <v>12</v>
      </c>
      <c r="R23" s="59">
        <v>16</v>
      </c>
      <c r="S23" s="59">
        <v>16</v>
      </c>
      <c r="T23" s="52">
        <v>12</v>
      </c>
      <c r="U23" s="59">
        <v>15</v>
      </c>
      <c r="V23" s="59">
        <v>15</v>
      </c>
      <c r="W23" s="20"/>
      <c r="X23" s="59">
        <v>16</v>
      </c>
      <c r="Y23" s="52">
        <v>12</v>
      </c>
      <c r="Z23" s="81">
        <v>12</v>
      </c>
      <c r="AA23" s="88">
        <f t="shared" si="0"/>
        <v>12.761904761904763</v>
      </c>
      <c r="AB23" s="102"/>
      <c r="AC23" s="102"/>
      <c r="AD23" s="37"/>
      <c r="AE23" s="21"/>
      <c r="AF23" s="21"/>
      <c r="AG23" s="21"/>
      <c r="AH23" s="21"/>
      <c r="AI23" s="21"/>
      <c r="AJ23" s="21"/>
      <c r="AK23" s="21"/>
      <c r="AL23" s="21"/>
      <c r="AM23" s="21"/>
      <c r="AN23" s="7"/>
      <c r="AO23" s="7"/>
      <c r="AP23" s="7"/>
      <c r="BB23" s="3"/>
    </row>
    <row r="24" spans="1:54" ht="13.5" thickBot="1">
      <c r="A24" s="3"/>
      <c r="B24" s="16">
        <v>20</v>
      </c>
      <c r="C24" s="225" t="s">
        <v>30</v>
      </c>
      <c r="D24" s="226"/>
      <c r="E24" s="61">
        <v>9</v>
      </c>
      <c r="F24" s="57">
        <v>9</v>
      </c>
      <c r="G24" s="57">
        <v>10</v>
      </c>
      <c r="H24" s="57">
        <v>12</v>
      </c>
      <c r="I24" s="60">
        <v>13</v>
      </c>
      <c r="J24" s="57">
        <v>9</v>
      </c>
      <c r="K24" s="57">
        <v>12</v>
      </c>
      <c r="L24" s="57">
        <v>12</v>
      </c>
      <c r="M24" s="60">
        <v>14</v>
      </c>
      <c r="N24" s="60">
        <v>13</v>
      </c>
      <c r="O24" s="60">
        <v>13</v>
      </c>
      <c r="P24" s="60">
        <v>13</v>
      </c>
      <c r="Q24" s="57">
        <v>12</v>
      </c>
      <c r="R24" s="60">
        <v>14</v>
      </c>
      <c r="S24" s="60">
        <v>15</v>
      </c>
      <c r="T24" s="60">
        <v>15</v>
      </c>
      <c r="U24" s="60">
        <v>15</v>
      </c>
      <c r="V24" s="60">
        <v>15</v>
      </c>
      <c r="W24" s="60">
        <v>16</v>
      </c>
      <c r="X24" s="23"/>
      <c r="Y24" s="57">
        <v>12</v>
      </c>
      <c r="Z24" s="82">
        <v>9</v>
      </c>
      <c r="AA24" s="87">
        <f t="shared" si="0"/>
        <v>12.476190476190476</v>
      </c>
      <c r="AB24" s="102"/>
      <c r="AC24" s="102"/>
      <c r="AD24" s="83"/>
      <c r="AE24" s="22"/>
      <c r="AF24" s="22"/>
      <c r="AG24" s="22"/>
      <c r="AH24" s="22"/>
      <c r="AI24" s="22"/>
      <c r="AJ24" s="22"/>
      <c r="AK24" s="22"/>
      <c r="AL24" s="22"/>
      <c r="AM24" s="22"/>
      <c r="AN24" s="7"/>
      <c r="AO24" s="7"/>
      <c r="AP24" s="7"/>
      <c r="BB24" s="3"/>
    </row>
    <row r="25" spans="1:54" ht="13.5" thickBot="1">
      <c r="A25" s="3"/>
      <c r="B25" s="15">
        <v>21</v>
      </c>
      <c r="C25" s="221" t="s">
        <v>16</v>
      </c>
      <c r="D25" s="222"/>
      <c r="E25" s="58">
        <v>11</v>
      </c>
      <c r="F25" s="52">
        <v>10</v>
      </c>
      <c r="G25" s="53">
        <v>4</v>
      </c>
      <c r="H25" s="59">
        <v>16</v>
      </c>
      <c r="I25" s="59">
        <v>13</v>
      </c>
      <c r="J25" s="54">
        <v>8</v>
      </c>
      <c r="K25" s="52">
        <v>9</v>
      </c>
      <c r="L25" s="59">
        <v>14</v>
      </c>
      <c r="M25" s="54">
        <v>7</v>
      </c>
      <c r="N25" s="59">
        <v>16</v>
      </c>
      <c r="O25" s="59">
        <v>16</v>
      </c>
      <c r="P25" s="59">
        <v>16</v>
      </c>
      <c r="Q25" s="59">
        <v>14</v>
      </c>
      <c r="R25" s="59">
        <v>13</v>
      </c>
      <c r="S25" s="59">
        <v>13</v>
      </c>
      <c r="T25" s="59">
        <v>14</v>
      </c>
      <c r="U25" s="59">
        <v>14</v>
      </c>
      <c r="V25" s="59">
        <v>14</v>
      </c>
      <c r="W25" s="59">
        <v>16</v>
      </c>
      <c r="X25" s="59">
        <v>14</v>
      </c>
      <c r="Y25" s="20"/>
      <c r="Z25" s="79">
        <v>15</v>
      </c>
      <c r="AA25" s="88">
        <f t="shared" si="0"/>
        <v>12.714285714285714</v>
      </c>
      <c r="AB25" s="102"/>
      <c r="AC25" s="102"/>
      <c r="AD25" s="37"/>
      <c r="AE25" s="21"/>
      <c r="AF25" s="21"/>
      <c r="AG25" s="21"/>
      <c r="AH25" s="21"/>
      <c r="AI25" s="21"/>
      <c r="AJ25" s="21"/>
      <c r="AK25" s="21"/>
      <c r="AL25" s="21"/>
      <c r="AM25" s="21"/>
      <c r="AN25" s="7"/>
      <c r="AO25" s="7"/>
      <c r="AP25" s="7"/>
      <c r="BB25" s="3"/>
    </row>
    <row r="26" spans="1:54" ht="13.5" thickBot="1">
      <c r="A26" s="3"/>
      <c r="B26" s="11">
        <v>22</v>
      </c>
      <c r="C26" s="221" t="s">
        <v>31</v>
      </c>
      <c r="D26" s="222"/>
      <c r="E26" s="86">
        <v>12</v>
      </c>
      <c r="F26" s="84">
        <v>12</v>
      </c>
      <c r="G26" s="84">
        <v>12</v>
      </c>
      <c r="H26" s="84">
        <v>10</v>
      </c>
      <c r="I26" s="85" t="s">
        <v>2</v>
      </c>
      <c r="J26" s="84">
        <v>9</v>
      </c>
      <c r="K26" s="84">
        <v>9</v>
      </c>
      <c r="L26" s="84">
        <v>12</v>
      </c>
      <c r="M26" s="85" t="s">
        <v>2</v>
      </c>
      <c r="N26" s="85" t="s">
        <v>2</v>
      </c>
      <c r="O26" s="84">
        <v>12</v>
      </c>
      <c r="P26" s="84">
        <v>10</v>
      </c>
      <c r="Q26" s="84">
        <v>12</v>
      </c>
      <c r="R26" s="84">
        <v>12</v>
      </c>
      <c r="S26" s="84">
        <v>9</v>
      </c>
      <c r="T26" s="85" t="s">
        <v>2</v>
      </c>
      <c r="U26" s="85" t="s">
        <v>2</v>
      </c>
      <c r="V26" s="85" t="s">
        <v>2</v>
      </c>
      <c r="W26" s="84">
        <v>12</v>
      </c>
      <c r="X26" s="85" t="s">
        <v>2</v>
      </c>
      <c r="Y26" s="84">
        <v>10</v>
      </c>
      <c r="Z26" s="50"/>
      <c r="AA26" s="87">
        <f>SUM(E26:Z26)/14</f>
        <v>10.928571428571429</v>
      </c>
      <c r="AB26" s="102"/>
      <c r="AC26" s="102"/>
      <c r="AD26" s="37"/>
      <c r="AE26" s="21"/>
      <c r="AF26" s="21"/>
      <c r="AG26" s="21"/>
      <c r="AH26" s="21"/>
      <c r="AI26" s="21"/>
      <c r="AJ26" s="21"/>
      <c r="AK26" s="21"/>
      <c r="AL26" s="21"/>
      <c r="AM26" s="21"/>
      <c r="AN26" s="7"/>
      <c r="AO26" s="7"/>
      <c r="AP26" s="7"/>
      <c r="BB26" s="3"/>
    </row>
    <row r="27" spans="1:54" ht="13.5" thickBot="1">
      <c r="A27" s="3"/>
      <c r="B27" s="108"/>
      <c r="C27" s="105"/>
      <c r="D27" s="106"/>
      <c r="E27" s="88">
        <f>SUM(E5:E26)/21</f>
        <v>13.142857142857142</v>
      </c>
      <c r="F27" s="87">
        <f>SUM(F5:F26)/21</f>
        <v>11.761904761904763</v>
      </c>
      <c r="G27" s="87">
        <f>SUM(G5:G26)/21</f>
        <v>9.2380952380952372</v>
      </c>
      <c r="H27" s="88">
        <f>SUM(H5:H26)/21</f>
        <v>13.047619047619047</v>
      </c>
      <c r="I27" s="88">
        <f>SUM(I5:I26)/20</f>
        <v>12.9</v>
      </c>
      <c r="J27" s="89">
        <f>SUM(J5:J26)/21</f>
        <v>7.2857142857142856</v>
      </c>
      <c r="K27" s="87">
        <f>SUM(K5:K26)/21</f>
        <v>9.9047619047619051</v>
      </c>
      <c r="L27" s="88">
        <f>SUM(L5:L26)/21</f>
        <v>13.904761904761905</v>
      </c>
      <c r="M27" s="88">
        <f>SUM(M5:M26)/20</f>
        <v>12.5</v>
      </c>
      <c r="N27" s="88">
        <f>SUM(N5:N26)/20</f>
        <v>13.65</v>
      </c>
      <c r="O27" s="88">
        <f>SUM(O5:O26)/21</f>
        <v>13.333333333333334</v>
      </c>
      <c r="P27" s="87">
        <f>SUM(P5:P26)/21</f>
        <v>11.80952380952381</v>
      </c>
      <c r="Q27" s="87">
        <f>SUM(Q5:Q26)/21</f>
        <v>12.19047619047619</v>
      </c>
      <c r="R27" s="88">
        <f>SUM(R5:R26)/21</f>
        <v>13.857142857142858</v>
      </c>
      <c r="S27" s="88">
        <f>SUM(S5:S26)/21</f>
        <v>13.571428571428571</v>
      </c>
      <c r="T27" s="88">
        <f>SUM(T5:T26)/20</f>
        <v>12.85</v>
      </c>
      <c r="U27" s="88">
        <f>SUM(U5:U26)/20</f>
        <v>12.9</v>
      </c>
      <c r="V27" s="88">
        <f>SUM(V5:V26)/20</f>
        <v>12.5</v>
      </c>
      <c r="W27" s="88">
        <f>SUM(W5:W26)/21</f>
        <v>13.333333333333334</v>
      </c>
      <c r="X27" s="88">
        <f>SUM(X5:X26)/20</f>
        <v>12.95</v>
      </c>
      <c r="Y27" s="87">
        <f>SUM(Y5:Y26)/21</f>
        <v>12.333333333333334</v>
      </c>
      <c r="Z27" s="88">
        <f>SUM(Z5:Z26)/21</f>
        <v>12.619047619047619</v>
      </c>
      <c r="AA27" s="116"/>
      <c r="AB27" s="102"/>
      <c r="AC27" s="102"/>
      <c r="AD27" s="37"/>
      <c r="AE27" s="21"/>
      <c r="AF27" s="21"/>
      <c r="AG27" s="21"/>
      <c r="AH27" s="21"/>
      <c r="AI27" s="21"/>
      <c r="AJ27" s="21"/>
      <c r="AK27" s="21"/>
      <c r="AL27" s="21"/>
      <c r="AM27" s="21"/>
      <c r="AN27" s="7"/>
      <c r="AO27" s="7"/>
      <c r="AP27" s="7"/>
      <c r="BB27" s="3"/>
    </row>
    <row r="28" spans="1:54" ht="13.5" thickBot="1">
      <c r="A28" s="3"/>
      <c r="B28" s="109"/>
      <c r="C28" s="107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83"/>
      <c r="AE28" s="22"/>
      <c r="AF28" s="22"/>
      <c r="AG28" s="22"/>
      <c r="AH28" s="22"/>
      <c r="AI28" s="22"/>
      <c r="AJ28" s="22"/>
      <c r="AK28" s="22"/>
      <c r="AL28" s="22"/>
      <c r="AM28" s="22"/>
      <c r="AN28" s="7"/>
      <c r="AO28" s="7"/>
      <c r="AP28" s="7"/>
      <c r="BB28" s="3"/>
    </row>
    <row r="29" spans="1:54" hidden="1">
      <c r="A29" s="3"/>
      <c r="B29" s="15">
        <v>25</v>
      </c>
      <c r="C29" s="103" t="s">
        <v>0</v>
      </c>
      <c r="D29" s="10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49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5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7"/>
      <c r="AO29" s="7"/>
      <c r="AP29" s="7"/>
    </row>
    <row r="30" spans="1:54" hidden="1">
      <c r="A30" s="3"/>
      <c r="B30" s="11">
        <v>26</v>
      </c>
      <c r="C30" s="26" t="s">
        <v>0</v>
      </c>
      <c r="D30" s="27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0"/>
      <c r="AE30" s="21"/>
      <c r="AF30" s="21"/>
      <c r="AG30" s="21"/>
      <c r="AH30" s="21"/>
      <c r="AI30" s="21"/>
      <c r="AJ30" s="21"/>
      <c r="AK30" s="21"/>
      <c r="AL30" s="21"/>
      <c r="AM30" s="21"/>
      <c r="AN30" s="7"/>
      <c r="AO30" s="7"/>
      <c r="AP30" s="7"/>
    </row>
    <row r="31" spans="1:54" hidden="1">
      <c r="A31" s="3"/>
      <c r="B31" s="12">
        <v>27</v>
      </c>
      <c r="C31" s="28" t="s">
        <v>0</v>
      </c>
      <c r="D31" s="27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0"/>
      <c r="AF31" s="21"/>
      <c r="AG31" s="21"/>
      <c r="AH31" s="21"/>
      <c r="AI31" s="21"/>
      <c r="AJ31" s="21"/>
      <c r="AK31" s="21"/>
      <c r="AL31" s="21"/>
      <c r="AM31" s="21"/>
      <c r="AN31" s="7"/>
      <c r="AO31" s="7"/>
      <c r="AP31" s="7"/>
    </row>
    <row r="32" spans="1:54" ht="13.5" hidden="1" thickBot="1">
      <c r="A32" s="3"/>
      <c r="B32" s="16">
        <v>28</v>
      </c>
      <c r="C32" s="29" t="s">
        <v>0</v>
      </c>
      <c r="D32" s="30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3"/>
      <c r="AG32" s="22"/>
      <c r="AH32" s="22"/>
      <c r="AI32" s="22"/>
      <c r="AJ32" s="22"/>
      <c r="AK32" s="22"/>
      <c r="AL32" s="22"/>
      <c r="AM32" s="22"/>
      <c r="AN32" s="7"/>
      <c r="AO32" s="7"/>
      <c r="AP32" s="7"/>
    </row>
    <row r="33" spans="1:42" hidden="1">
      <c r="A33" s="3"/>
      <c r="B33" s="15">
        <v>29</v>
      </c>
      <c r="C33" s="26" t="s">
        <v>0</v>
      </c>
      <c r="D33" s="27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0"/>
      <c r="AH33" s="21"/>
      <c r="AI33" s="21"/>
      <c r="AJ33" s="21"/>
      <c r="AK33" s="21"/>
      <c r="AL33" s="21"/>
      <c r="AM33" s="21"/>
      <c r="AN33" s="7"/>
      <c r="AO33" s="7"/>
      <c r="AP33" s="7"/>
    </row>
    <row r="34" spans="1:42" hidden="1">
      <c r="A34" s="3"/>
      <c r="B34" s="11">
        <v>30</v>
      </c>
      <c r="C34" s="26" t="s">
        <v>0</v>
      </c>
      <c r="D34" s="27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0"/>
      <c r="AI34" s="21"/>
      <c r="AJ34" s="21"/>
      <c r="AK34" s="21"/>
      <c r="AL34" s="21"/>
      <c r="AM34" s="21"/>
      <c r="AN34" s="7"/>
      <c r="AO34" s="7"/>
      <c r="AP34" s="7"/>
    </row>
    <row r="35" spans="1:42" hidden="1">
      <c r="A35" s="3"/>
      <c r="B35" s="12">
        <v>31</v>
      </c>
      <c r="C35" s="28" t="s">
        <v>0</v>
      </c>
      <c r="D35" s="27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0"/>
      <c r="AJ35" s="21"/>
      <c r="AK35" s="21"/>
      <c r="AL35" s="21"/>
      <c r="AM35" s="21"/>
      <c r="AN35" s="7"/>
      <c r="AO35" s="7"/>
      <c r="AP35" s="7"/>
    </row>
    <row r="36" spans="1:42" ht="13.5" hidden="1" thickBot="1">
      <c r="A36" s="3"/>
      <c r="B36" s="16">
        <v>32</v>
      </c>
      <c r="C36" s="29" t="s">
        <v>0</v>
      </c>
      <c r="D36" s="3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3"/>
      <c r="AK36" s="22"/>
      <c r="AL36" s="22"/>
      <c r="AM36" s="22"/>
      <c r="AN36" s="7"/>
      <c r="AO36" s="7"/>
      <c r="AP36" s="7"/>
    </row>
    <row r="37" spans="1:42" hidden="1">
      <c r="A37" s="3"/>
      <c r="B37" s="15">
        <v>33</v>
      </c>
      <c r="C37" s="28" t="s">
        <v>0</v>
      </c>
      <c r="D37" s="27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5"/>
      <c r="AL37" s="24"/>
      <c r="AM37" s="24"/>
      <c r="AN37" s="7"/>
      <c r="AO37" s="7"/>
      <c r="AP37" s="7"/>
    </row>
    <row r="38" spans="1:42" hidden="1">
      <c r="A38" s="3"/>
      <c r="B38" s="11">
        <v>34</v>
      </c>
      <c r="C38" s="28" t="s">
        <v>0</v>
      </c>
      <c r="D38" s="27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0"/>
      <c r="AM38" s="21"/>
      <c r="AN38" s="7"/>
      <c r="AO38" s="7"/>
      <c r="AP38" s="7"/>
    </row>
    <row r="39" spans="1:42" hidden="1">
      <c r="A39" s="3"/>
      <c r="B39" s="12">
        <v>35</v>
      </c>
      <c r="C39" s="28" t="s">
        <v>0</v>
      </c>
      <c r="D39" s="27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0"/>
      <c r="AN39" s="7"/>
      <c r="AO39" s="7"/>
      <c r="AP39" s="7"/>
    </row>
    <row r="40" spans="1:42" hidden="1">
      <c r="A40" s="3"/>
      <c r="B40" s="7"/>
      <c r="C40" s="1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hidden="1"/>
    <row r="42" spans="1:42" hidden="1"/>
    <row r="43" spans="1:42" hidden="1"/>
    <row r="44" spans="1:42" s="217" customFormat="1">
      <c r="B44" s="218"/>
      <c r="C44" s="219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</row>
    <row r="45" spans="1:42" s="217" customFormat="1">
      <c r="B45" s="218"/>
      <c r="C45" s="219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</row>
    <row r="46" spans="1:42" s="217" customFormat="1">
      <c r="B46" s="218"/>
      <c r="C46" s="219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</row>
    <row r="47" spans="1:42" s="217" customFormat="1">
      <c r="B47" s="218"/>
      <c r="C47" s="219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</row>
    <row r="48" spans="1:42" s="217" customFormat="1">
      <c r="B48" s="218"/>
      <c r="C48" s="219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</row>
    <row r="49" spans="2:42" s="217" customFormat="1">
      <c r="B49" s="218"/>
      <c r="C49" s="219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</row>
    <row r="50" spans="2:42" s="217" customFormat="1">
      <c r="B50" s="218"/>
      <c r="C50" s="219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</row>
    <row r="51" spans="2:42" s="217" customFormat="1">
      <c r="B51" s="218"/>
      <c r="C51" s="219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</row>
    <row r="52" spans="2:42" s="217" customFormat="1">
      <c r="B52" s="218"/>
      <c r="C52" s="219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</row>
    <row r="53" spans="2:42" s="217" customFormat="1">
      <c r="B53" s="218"/>
      <c r="C53" s="219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</row>
    <row r="54" spans="2:42" s="217" customFormat="1">
      <c r="B54" s="218"/>
      <c r="C54" s="219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</row>
    <row r="55" spans="2:42" s="217" customFormat="1">
      <c r="B55" s="218"/>
      <c r="C55" s="219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</row>
    <row r="56" spans="2:42" s="217" customFormat="1">
      <c r="B56" s="218"/>
      <c r="C56" s="219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</row>
    <row r="57" spans="2:42" s="217" customFormat="1">
      <c r="B57" s="218"/>
      <c r="C57" s="219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</row>
    <row r="58" spans="2:42" s="217" customFormat="1">
      <c r="B58" s="218"/>
      <c r="C58" s="219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</row>
    <row r="59" spans="2:42" s="217" customFormat="1">
      <c r="B59" s="218"/>
      <c r="C59" s="219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</row>
    <row r="60" spans="2:42" s="217" customFormat="1">
      <c r="B60" s="218"/>
      <c r="C60" s="219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</row>
    <row r="61" spans="2:42" s="217" customFormat="1">
      <c r="B61" s="218"/>
      <c r="C61" s="219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</row>
    <row r="62" spans="2:42" s="217" customFormat="1">
      <c r="B62" s="218"/>
      <c r="C62" s="219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</row>
    <row r="63" spans="2:42" s="217" customFormat="1">
      <c r="B63" s="218"/>
      <c r="C63" s="219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</row>
    <row r="64" spans="2:42" s="217" customFormat="1">
      <c r="B64" s="218"/>
      <c r="C64" s="219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</row>
    <row r="65" spans="2:42" s="217" customFormat="1">
      <c r="B65" s="218"/>
      <c r="C65" s="219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</row>
    <row r="66" spans="2:42" s="217" customFormat="1">
      <c r="B66" s="218"/>
      <c r="C66" s="219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</row>
    <row r="67" spans="2:42" s="217" customFormat="1">
      <c r="B67" s="218"/>
      <c r="C67" s="219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</row>
    <row r="68" spans="2:42" s="217" customFormat="1">
      <c r="B68" s="218"/>
      <c r="C68" s="219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</row>
    <row r="69" spans="2:42" s="217" customFormat="1">
      <c r="B69" s="218"/>
      <c r="C69" s="219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</row>
    <row r="70" spans="2:42" s="217" customFormat="1">
      <c r="B70" s="218"/>
      <c r="C70" s="219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</row>
    <row r="71" spans="2:42" s="217" customFormat="1">
      <c r="B71" s="218"/>
      <c r="C71" s="219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</row>
    <row r="72" spans="2:42" s="217" customFormat="1">
      <c r="B72" s="218"/>
      <c r="C72" s="219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</row>
    <row r="73" spans="2:42" s="217" customFormat="1">
      <c r="B73" s="218"/>
      <c r="C73" s="219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</row>
    <row r="74" spans="2:42" s="217" customFormat="1">
      <c r="B74" s="218"/>
      <c r="C74" s="219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</row>
    <row r="75" spans="2:42" s="217" customFormat="1">
      <c r="B75" s="218"/>
      <c r="C75" s="219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</row>
    <row r="76" spans="2:42" s="217" customFormat="1">
      <c r="B76" s="218"/>
      <c r="C76" s="219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</row>
    <row r="77" spans="2:42" s="217" customFormat="1">
      <c r="B77" s="218"/>
      <c r="C77" s="219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</row>
    <row r="78" spans="2:42" s="217" customFormat="1">
      <c r="B78" s="218"/>
      <c r="C78" s="219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</row>
    <row r="79" spans="2:42" s="217" customFormat="1">
      <c r="B79" s="218"/>
      <c r="C79" s="219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</row>
    <row r="80" spans="2:42" s="217" customFormat="1">
      <c r="B80" s="218"/>
      <c r="C80" s="219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</row>
    <row r="81" spans="2:42" s="217" customFormat="1">
      <c r="B81" s="218"/>
      <c r="C81" s="219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</row>
    <row r="82" spans="2:42" s="217" customFormat="1">
      <c r="B82" s="218"/>
      <c r="C82" s="219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</row>
    <row r="83" spans="2:42" s="217" customFormat="1">
      <c r="B83" s="218"/>
      <c r="C83" s="219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</row>
    <row r="84" spans="2:42" s="217" customFormat="1">
      <c r="B84" s="218"/>
      <c r="C84" s="219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</row>
    <row r="85" spans="2:42" s="217" customFormat="1">
      <c r="B85" s="218"/>
      <c r="C85" s="219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</row>
    <row r="86" spans="2:42" s="217" customFormat="1">
      <c r="B86" s="218"/>
      <c r="C86" s="219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</row>
    <row r="87" spans="2:42" s="217" customFormat="1">
      <c r="B87" s="218"/>
      <c r="C87" s="219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</row>
    <row r="88" spans="2:42" s="217" customFormat="1">
      <c r="B88" s="218"/>
      <c r="C88" s="219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</row>
    <row r="89" spans="2:42" s="217" customFormat="1">
      <c r="B89" s="218"/>
      <c r="C89" s="219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</row>
    <row r="90" spans="2:42" s="217" customFormat="1">
      <c r="B90" s="218"/>
      <c r="C90" s="219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</row>
    <row r="91" spans="2:42" s="217" customFormat="1">
      <c r="B91" s="218"/>
      <c r="C91" s="219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</row>
    <row r="92" spans="2:42" s="217" customFormat="1">
      <c r="B92" s="218"/>
      <c r="C92" s="219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</row>
    <row r="93" spans="2:42" s="217" customFormat="1">
      <c r="B93" s="218"/>
      <c r="C93" s="219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</row>
    <row r="94" spans="2:42" s="217" customFormat="1">
      <c r="B94" s="218"/>
      <c r="C94" s="219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</row>
    <row r="95" spans="2:42" s="217" customFormat="1">
      <c r="B95" s="218"/>
      <c r="C95" s="219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</row>
    <row r="96" spans="2:42" s="217" customFormat="1">
      <c r="B96" s="218"/>
      <c r="C96" s="219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</row>
    <row r="97" spans="2:42" s="217" customFormat="1">
      <c r="B97" s="218"/>
      <c r="C97" s="219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</row>
    <row r="98" spans="2:42" s="217" customFormat="1">
      <c r="B98" s="218"/>
      <c r="C98" s="219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</row>
    <row r="99" spans="2:42" s="217" customFormat="1">
      <c r="B99" s="218"/>
      <c r="C99" s="219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</row>
    <row r="100" spans="2:42" s="217" customFormat="1">
      <c r="B100" s="218"/>
      <c r="C100" s="219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</row>
    <row r="101" spans="2:42" s="217" customFormat="1">
      <c r="B101" s="218"/>
      <c r="C101" s="219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</row>
    <row r="102" spans="2:42" s="217" customFormat="1">
      <c r="B102" s="218"/>
      <c r="C102" s="219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</row>
    <row r="103" spans="2:42" s="217" customFormat="1">
      <c r="B103" s="218"/>
      <c r="C103" s="219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</row>
    <row r="104" spans="2:42" s="217" customFormat="1">
      <c r="B104" s="218"/>
      <c r="C104" s="219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</row>
    <row r="105" spans="2:42" s="217" customFormat="1">
      <c r="B105" s="218"/>
      <c r="C105" s="219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</row>
    <row r="106" spans="2:42" s="217" customFormat="1">
      <c r="B106" s="218"/>
      <c r="C106" s="219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</row>
    <row r="107" spans="2:42" s="217" customFormat="1">
      <c r="B107" s="218"/>
      <c r="C107" s="219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</row>
    <row r="108" spans="2:42" s="217" customFormat="1">
      <c r="B108" s="218"/>
      <c r="C108" s="219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</row>
    <row r="109" spans="2:42" s="217" customFormat="1">
      <c r="B109" s="218"/>
      <c r="C109" s="219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</row>
    <row r="110" spans="2:42" s="217" customFormat="1">
      <c r="B110" s="218"/>
      <c r="C110" s="219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</row>
    <row r="111" spans="2:42" s="217" customFormat="1">
      <c r="B111" s="218"/>
      <c r="C111" s="219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</row>
    <row r="112" spans="2:42" s="217" customFormat="1">
      <c r="B112" s="218"/>
      <c r="C112" s="219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</row>
    <row r="113" spans="2:42" s="217" customFormat="1">
      <c r="B113" s="218"/>
      <c r="C113" s="219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</row>
    <row r="114" spans="2:42" s="217" customFormat="1">
      <c r="B114" s="218"/>
      <c r="C114" s="219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</row>
    <row r="115" spans="2:42" s="217" customFormat="1">
      <c r="B115" s="218"/>
      <c r="C115" s="219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</row>
    <row r="116" spans="2:42" s="217" customFormat="1">
      <c r="B116" s="218"/>
      <c r="C116" s="219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</row>
    <row r="117" spans="2:42" s="217" customFormat="1">
      <c r="B117" s="218"/>
      <c r="C117" s="219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</row>
    <row r="118" spans="2:42" s="217" customFormat="1">
      <c r="B118" s="218"/>
      <c r="C118" s="219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</row>
    <row r="119" spans="2:42" s="217" customFormat="1">
      <c r="B119" s="218"/>
      <c r="C119" s="219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</row>
    <row r="120" spans="2:42" s="217" customFormat="1">
      <c r="B120" s="218"/>
      <c r="C120" s="219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</row>
    <row r="121" spans="2:42" s="217" customFormat="1">
      <c r="B121" s="218"/>
      <c r="C121" s="219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</row>
    <row r="122" spans="2:42" s="217" customFormat="1">
      <c r="B122" s="218"/>
      <c r="C122" s="219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</row>
    <row r="123" spans="2:42" s="217" customFormat="1">
      <c r="B123" s="218"/>
      <c r="C123" s="219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</row>
    <row r="124" spans="2:42" s="217" customFormat="1">
      <c r="B124" s="218"/>
      <c r="C124" s="219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</row>
    <row r="125" spans="2:42" s="217" customFormat="1">
      <c r="B125" s="218"/>
      <c r="C125" s="219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</row>
    <row r="126" spans="2:42" s="217" customFormat="1">
      <c r="B126" s="218"/>
      <c r="C126" s="219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</row>
    <row r="127" spans="2:42" s="217" customFormat="1">
      <c r="B127" s="218"/>
      <c r="C127" s="219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</row>
    <row r="128" spans="2:42" s="217" customFormat="1">
      <c r="B128" s="218"/>
      <c r="C128" s="219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</row>
    <row r="129" spans="2:42" s="217" customFormat="1">
      <c r="B129" s="218"/>
      <c r="C129" s="219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</row>
    <row r="130" spans="2:42" s="217" customFormat="1">
      <c r="B130" s="218"/>
      <c r="C130" s="219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</row>
    <row r="131" spans="2:42" s="217" customFormat="1">
      <c r="B131" s="218"/>
      <c r="C131" s="219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</row>
    <row r="132" spans="2:42" s="217" customFormat="1">
      <c r="B132" s="218"/>
      <c r="C132" s="219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</row>
    <row r="133" spans="2:42" s="217" customFormat="1">
      <c r="B133" s="218"/>
      <c r="C133" s="219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</row>
    <row r="134" spans="2:42" s="217" customFormat="1">
      <c r="B134" s="218"/>
      <c r="C134" s="219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</row>
    <row r="135" spans="2:42" s="217" customFormat="1">
      <c r="B135" s="218"/>
      <c r="C135" s="219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</row>
    <row r="136" spans="2:42" s="217" customFormat="1">
      <c r="B136" s="218"/>
      <c r="C136" s="219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</row>
    <row r="137" spans="2:42" s="217" customFormat="1">
      <c r="B137" s="218"/>
      <c r="C137" s="219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</row>
    <row r="138" spans="2:42" s="217" customFormat="1">
      <c r="B138" s="218"/>
      <c r="C138" s="219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</row>
    <row r="139" spans="2:42" s="217" customFormat="1">
      <c r="B139" s="218"/>
      <c r="C139" s="219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</row>
    <row r="140" spans="2:42" s="217" customFormat="1">
      <c r="B140" s="218"/>
      <c r="C140" s="219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</row>
    <row r="141" spans="2:42" s="217" customFormat="1">
      <c r="B141" s="218"/>
      <c r="C141" s="219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</row>
    <row r="142" spans="2:42" s="217" customFormat="1">
      <c r="B142" s="218"/>
      <c r="C142" s="219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</row>
    <row r="143" spans="2:42" s="217" customFormat="1">
      <c r="B143" s="218"/>
      <c r="C143" s="219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</row>
    <row r="144" spans="2:42" s="217" customFormat="1">
      <c r="B144" s="218"/>
      <c r="C144" s="219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</row>
    <row r="145" spans="2:42" s="217" customFormat="1">
      <c r="B145" s="218"/>
      <c r="C145" s="219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</row>
    <row r="146" spans="2:42" s="217" customFormat="1">
      <c r="B146" s="218"/>
      <c r="C146" s="219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</row>
    <row r="147" spans="2:42" s="217" customFormat="1">
      <c r="B147" s="218"/>
      <c r="C147" s="219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</row>
    <row r="148" spans="2:42" s="217" customFormat="1">
      <c r="B148" s="218"/>
      <c r="C148" s="219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</row>
    <row r="149" spans="2:42" s="217" customFormat="1">
      <c r="B149" s="218"/>
      <c r="C149" s="219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</row>
    <row r="150" spans="2:42" s="217" customFormat="1">
      <c r="B150" s="218"/>
      <c r="C150" s="219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</row>
    <row r="151" spans="2:42" s="217" customFormat="1">
      <c r="B151" s="218"/>
      <c r="C151" s="219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</row>
    <row r="152" spans="2:42" s="217" customFormat="1">
      <c r="B152" s="218"/>
      <c r="C152" s="219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</row>
    <row r="153" spans="2:42" s="217" customFormat="1">
      <c r="B153" s="218"/>
      <c r="C153" s="219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</row>
    <row r="154" spans="2:42" s="217" customFormat="1">
      <c r="B154" s="218"/>
      <c r="C154" s="219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</row>
    <row r="155" spans="2:42" s="217" customFormat="1">
      <c r="B155" s="218"/>
      <c r="C155" s="219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</row>
    <row r="156" spans="2:42" s="217" customFormat="1">
      <c r="B156" s="218"/>
      <c r="C156" s="219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</row>
    <row r="157" spans="2:42" s="217" customFormat="1">
      <c r="B157" s="218"/>
      <c r="C157" s="219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</row>
    <row r="158" spans="2:42" s="217" customFormat="1">
      <c r="B158" s="218"/>
      <c r="C158" s="219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</row>
    <row r="159" spans="2:42" s="217" customFormat="1">
      <c r="B159" s="218"/>
      <c r="C159" s="219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</row>
    <row r="160" spans="2:42" s="217" customFormat="1">
      <c r="B160" s="218"/>
      <c r="C160" s="219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</row>
    <row r="161" spans="2:42" s="217" customFormat="1">
      <c r="B161" s="218"/>
      <c r="C161" s="219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  <c r="AN161" s="218"/>
      <c r="AO161" s="218"/>
      <c r="AP161" s="218"/>
    </row>
    <row r="162" spans="2:42" s="217" customFormat="1">
      <c r="B162" s="218"/>
      <c r="C162" s="219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</row>
    <row r="163" spans="2:42" s="217" customFormat="1">
      <c r="B163" s="218"/>
      <c r="C163" s="219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8"/>
      <c r="AP163" s="218"/>
    </row>
    <row r="164" spans="2:42" s="217" customFormat="1">
      <c r="B164" s="218"/>
      <c r="C164" s="219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18"/>
      <c r="AG164" s="218"/>
      <c r="AH164" s="218"/>
      <c r="AI164" s="218"/>
      <c r="AJ164" s="218"/>
      <c r="AK164" s="218"/>
      <c r="AL164" s="218"/>
      <c r="AM164" s="218"/>
      <c r="AN164" s="218"/>
      <c r="AO164" s="218"/>
      <c r="AP164" s="218"/>
    </row>
    <row r="165" spans="2:42" s="217" customFormat="1">
      <c r="B165" s="218"/>
      <c r="C165" s="219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</row>
    <row r="166" spans="2:42" s="217" customFormat="1">
      <c r="B166" s="218"/>
      <c r="C166" s="219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</row>
    <row r="167" spans="2:42" s="217" customFormat="1">
      <c r="B167" s="218"/>
      <c r="C167" s="219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</row>
    <row r="168" spans="2:42" s="217" customFormat="1">
      <c r="B168" s="218"/>
      <c r="C168" s="219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</row>
    <row r="169" spans="2:42" s="217" customFormat="1">
      <c r="B169" s="218"/>
      <c r="C169" s="219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  <c r="AN169" s="218"/>
      <c r="AO169" s="218"/>
      <c r="AP169" s="218"/>
    </row>
    <row r="170" spans="2:42" s="217" customFormat="1">
      <c r="B170" s="218"/>
      <c r="C170" s="219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</row>
    <row r="171" spans="2:42" s="217" customFormat="1">
      <c r="B171" s="218"/>
      <c r="C171" s="219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</row>
    <row r="172" spans="2:42" s="217" customFormat="1">
      <c r="B172" s="218"/>
      <c r="C172" s="219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</row>
    <row r="173" spans="2:42" s="217" customFormat="1">
      <c r="B173" s="218"/>
      <c r="C173" s="219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</row>
    <row r="174" spans="2:42" s="217" customFormat="1">
      <c r="B174" s="218"/>
      <c r="C174" s="219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</row>
    <row r="175" spans="2:42" s="217" customFormat="1">
      <c r="B175" s="218"/>
      <c r="C175" s="219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</row>
    <row r="176" spans="2:42" s="217" customFormat="1">
      <c r="B176" s="218"/>
      <c r="C176" s="219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</row>
    <row r="177" spans="2:42" s="217" customFormat="1">
      <c r="B177" s="218"/>
      <c r="C177" s="219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</row>
    <row r="178" spans="2:42" s="217" customFormat="1">
      <c r="B178" s="218"/>
      <c r="C178" s="219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</row>
    <row r="179" spans="2:42" s="217" customFormat="1">
      <c r="B179" s="218"/>
      <c r="C179" s="219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</row>
    <row r="180" spans="2:42" s="217" customFormat="1">
      <c r="B180" s="218"/>
      <c r="C180" s="219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G180" s="218"/>
      <c r="AH180" s="218"/>
      <c r="AI180" s="218"/>
      <c r="AJ180" s="218"/>
      <c r="AK180" s="218"/>
      <c r="AL180" s="218"/>
      <c r="AM180" s="218"/>
      <c r="AN180" s="218"/>
      <c r="AO180" s="218"/>
      <c r="AP180" s="218"/>
    </row>
    <row r="181" spans="2:42" s="217" customFormat="1">
      <c r="B181" s="218"/>
      <c r="C181" s="219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/>
      <c r="AC181" s="218"/>
      <c r="AD181" s="218"/>
      <c r="AE181" s="218"/>
      <c r="AF181" s="218"/>
      <c r="AG181" s="218"/>
      <c r="AH181" s="218"/>
      <c r="AI181" s="218"/>
      <c r="AJ181" s="218"/>
      <c r="AK181" s="218"/>
      <c r="AL181" s="218"/>
      <c r="AM181" s="218"/>
      <c r="AN181" s="218"/>
      <c r="AO181" s="218"/>
      <c r="AP181" s="218"/>
    </row>
    <row r="182" spans="2:42" s="217" customFormat="1">
      <c r="B182" s="218"/>
      <c r="C182" s="219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8"/>
      <c r="AJ182" s="218"/>
      <c r="AK182" s="218"/>
      <c r="AL182" s="218"/>
      <c r="AM182" s="218"/>
      <c r="AN182" s="218"/>
      <c r="AO182" s="218"/>
      <c r="AP182" s="218"/>
    </row>
    <row r="183" spans="2:42" s="217" customFormat="1">
      <c r="B183" s="218"/>
      <c r="C183" s="219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8"/>
      <c r="AK183" s="218"/>
      <c r="AL183" s="218"/>
      <c r="AM183" s="218"/>
      <c r="AN183" s="218"/>
      <c r="AO183" s="218"/>
      <c r="AP183" s="218"/>
    </row>
    <row r="184" spans="2:42" s="217" customFormat="1">
      <c r="B184" s="218"/>
      <c r="C184" s="219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/>
      <c r="AK184" s="218"/>
      <c r="AL184" s="218"/>
      <c r="AM184" s="218"/>
      <c r="AN184" s="218"/>
      <c r="AO184" s="218"/>
      <c r="AP184" s="218"/>
    </row>
    <row r="185" spans="2:42" s="217" customFormat="1">
      <c r="B185" s="218"/>
      <c r="C185" s="219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8"/>
      <c r="AJ185" s="218"/>
      <c r="AK185" s="218"/>
      <c r="AL185" s="218"/>
      <c r="AM185" s="218"/>
      <c r="AN185" s="218"/>
      <c r="AO185" s="218"/>
      <c r="AP185" s="218"/>
    </row>
    <row r="186" spans="2:42" s="217" customFormat="1">
      <c r="B186" s="218"/>
      <c r="C186" s="219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8"/>
      <c r="AJ186" s="218"/>
      <c r="AK186" s="218"/>
      <c r="AL186" s="218"/>
      <c r="AM186" s="218"/>
      <c r="AN186" s="218"/>
      <c r="AO186" s="218"/>
      <c r="AP186" s="218"/>
    </row>
    <row r="187" spans="2:42" s="217" customFormat="1">
      <c r="B187" s="218"/>
      <c r="C187" s="219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8"/>
      <c r="AJ187" s="218"/>
      <c r="AK187" s="218"/>
      <c r="AL187" s="218"/>
      <c r="AM187" s="218"/>
      <c r="AN187" s="218"/>
      <c r="AO187" s="218"/>
      <c r="AP187" s="218"/>
    </row>
    <row r="188" spans="2:42" s="217" customFormat="1">
      <c r="B188" s="218"/>
      <c r="C188" s="219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</row>
    <row r="189" spans="2:42" s="217" customFormat="1">
      <c r="B189" s="218"/>
      <c r="C189" s="219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</row>
    <row r="190" spans="2:42" s="217" customFormat="1">
      <c r="B190" s="218"/>
      <c r="C190" s="219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</row>
    <row r="191" spans="2:42" s="217" customFormat="1">
      <c r="B191" s="218"/>
      <c r="C191" s="219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</row>
    <row r="192" spans="2:42" s="217" customFormat="1">
      <c r="B192" s="218"/>
      <c r="C192" s="219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</row>
    <row r="193" spans="2:42" s="217" customFormat="1">
      <c r="B193" s="218"/>
      <c r="C193" s="219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</row>
    <row r="194" spans="2:42" s="217" customFormat="1">
      <c r="B194" s="218"/>
      <c r="C194" s="219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</row>
    <row r="195" spans="2:42" s="217" customFormat="1">
      <c r="B195" s="218"/>
      <c r="C195" s="219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</row>
    <row r="196" spans="2:42" s="217" customFormat="1">
      <c r="B196" s="218"/>
      <c r="C196" s="219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218"/>
      <c r="AM196" s="218"/>
      <c r="AN196" s="218"/>
      <c r="AO196" s="218"/>
      <c r="AP196" s="218"/>
    </row>
    <row r="197" spans="2:42" s="217" customFormat="1">
      <c r="B197" s="218"/>
      <c r="C197" s="219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/>
      <c r="AK197" s="218"/>
      <c r="AL197" s="218"/>
      <c r="AM197" s="218"/>
      <c r="AN197" s="218"/>
      <c r="AO197" s="218"/>
      <c r="AP197" s="218"/>
    </row>
    <row r="198" spans="2:42" s="217" customFormat="1">
      <c r="B198" s="218"/>
      <c r="C198" s="219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/>
      <c r="AK198" s="218"/>
      <c r="AL198" s="218"/>
      <c r="AM198" s="218"/>
      <c r="AN198" s="218"/>
      <c r="AO198" s="218"/>
      <c r="AP198" s="218"/>
    </row>
    <row r="199" spans="2:42" s="217" customFormat="1">
      <c r="B199" s="218"/>
      <c r="C199" s="219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218"/>
      <c r="AM199" s="218"/>
      <c r="AN199" s="218"/>
      <c r="AO199" s="218"/>
      <c r="AP199" s="218"/>
    </row>
    <row r="200" spans="2:42" s="217" customFormat="1">
      <c r="B200" s="218"/>
      <c r="C200" s="219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/>
      <c r="AK200" s="218"/>
      <c r="AL200" s="218"/>
      <c r="AM200" s="218"/>
      <c r="AN200" s="218"/>
      <c r="AO200" s="218"/>
      <c r="AP200" s="218"/>
    </row>
    <row r="201" spans="2:42" s="217" customFormat="1">
      <c r="B201" s="218"/>
      <c r="C201" s="219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218"/>
      <c r="AM201" s="218"/>
      <c r="AN201" s="218"/>
      <c r="AO201" s="218"/>
      <c r="AP201" s="218"/>
    </row>
    <row r="202" spans="2:42" s="217" customFormat="1">
      <c r="B202" s="218"/>
      <c r="C202" s="219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</row>
    <row r="203" spans="2:42" s="217" customFormat="1">
      <c r="B203" s="218"/>
      <c r="C203" s="219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</row>
    <row r="204" spans="2:42" s="217" customFormat="1">
      <c r="B204" s="218"/>
      <c r="C204" s="219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</row>
    <row r="205" spans="2:42" s="217" customFormat="1">
      <c r="B205" s="218"/>
      <c r="C205" s="219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</row>
    <row r="206" spans="2:42" s="217" customFormat="1">
      <c r="B206" s="218"/>
      <c r="C206" s="219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  <c r="AN206" s="218"/>
      <c r="AO206" s="218"/>
      <c r="AP206" s="218"/>
    </row>
    <row r="207" spans="2:42" s="217" customFormat="1">
      <c r="B207" s="218"/>
      <c r="C207" s="219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S207" s="218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</row>
    <row r="208" spans="2:42" s="217" customFormat="1">
      <c r="B208" s="218"/>
      <c r="C208" s="219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</row>
    <row r="209" spans="2:42" s="217" customFormat="1">
      <c r="B209" s="218"/>
      <c r="C209" s="219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S209" s="218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</row>
    <row r="210" spans="2:42" s="217" customFormat="1">
      <c r="B210" s="218"/>
      <c r="C210" s="219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</row>
    <row r="211" spans="2:42" s="217" customFormat="1">
      <c r="B211" s="218"/>
      <c r="C211" s="219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</row>
    <row r="212" spans="2:42" s="217" customFormat="1">
      <c r="B212" s="218"/>
      <c r="C212" s="219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</row>
    <row r="213" spans="2:42" s="217" customFormat="1">
      <c r="B213" s="218"/>
      <c r="C213" s="219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</row>
    <row r="214" spans="2:42" s="217" customFormat="1">
      <c r="B214" s="218"/>
      <c r="C214" s="219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S214" s="218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</row>
    <row r="215" spans="2:42" s="217" customFormat="1">
      <c r="B215" s="218"/>
      <c r="C215" s="219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</row>
    <row r="216" spans="2:42" s="217" customFormat="1">
      <c r="B216" s="218"/>
      <c r="C216" s="219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</row>
    <row r="217" spans="2:42" s="217" customFormat="1">
      <c r="B217" s="218"/>
      <c r="C217" s="219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</row>
    <row r="218" spans="2:42" s="217" customFormat="1">
      <c r="B218" s="218"/>
      <c r="C218" s="219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</row>
    <row r="219" spans="2:42" s="217" customFormat="1">
      <c r="B219" s="218"/>
      <c r="C219" s="219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</row>
    <row r="220" spans="2:42" s="217" customFormat="1">
      <c r="B220" s="218"/>
      <c r="C220" s="219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</row>
    <row r="221" spans="2:42" s="217" customFormat="1">
      <c r="B221" s="218"/>
      <c r="C221" s="219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8"/>
      <c r="Q221" s="218"/>
      <c r="R221" s="218"/>
      <c r="S221" s="218"/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/>
      <c r="AK221" s="218"/>
      <c r="AL221" s="218"/>
      <c r="AM221" s="218"/>
      <c r="AN221" s="218"/>
      <c r="AO221" s="218"/>
      <c r="AP221" s="218"/>
    </row>
    <row r="222" spans="2:42" s="217" customFormat="1">
      <c r="B222" s="218"/>
      <c r="C222" s="219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8"/>
      <c r="Q222" s="218"/>
      <c r="R222" s="218"/>
      <c r="S222" s="218"/>
      <c r="T222" s="218"/>
      <c r="U222" s="218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/>
      <c r="AK222" s="218"/>
      <c r="AL222" s="218"/>
      <c r="AM222" s="218"/>
      <c r="AN222" s="218"/>
      <c r="AO222" s="218"/>
      <c r="AP222" s="218"/>
    </row>
    <row r="223" spans="2:42" s="217" customFormat="1">
      <c r="B223" s="218"/>
      <c r="C223" s="219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8"/>
      <c r="T223" s="218"/>
      <c r="U223" s="218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/>
      <c r="AK223" s="218"/>
      <c r="AL223" s="218"/>
      <c r="AM223" s="218"/>
      <c r="AN223" s="218"/>
      <c r="AO223" s="218"/>
      <c r="AP223" s="218"/>
    </row>
    <row r="224" spans="2:42" s="217" customFormat="1">
      <c r="B224" s="218"/>
      <c r="C224" s="219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S224" s="218"/>
      <c r="T224" s="218"/>
      <c r="U224" s="218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/>
      <c r="AL224" s="218"/>
      <c r="AM224" s="218"/>
      <c r="AN224" s="218"/>
      <c r="AO224" s="218"/>
      <c r="AP224" s="218"/>
    </row>
    <row r="225" spans="2:42" s="217" customFormat="1">
      <c r="B225" s="218"/>
      <c r="C225" s="219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8"/>
      <c r="Q225" s="218"/>
      <c r="R225" s="218"/>
      <c r="S225" s="218"/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  <c r="AN225" s="218"/>
      <c r="AO225" s="218"/>
      <c r="AP225" s="218"/>
    </row>
    <row r="226" spans="2:42" s="217" customFormat="1">
      <c r="B226" s="218"/>
      <c r="C226" s="219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S226" s="218"/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/>
      <c r="AL226" s="218"/>
      <c r="AM226" s="218"/>
      <c r="AN226" s="218"/>
      <c r="AO226" s="218"/>
      <c r="AP226" s="218"/>
    </row>
    <row r="227" spans="2:42" s="217" customFormat="1">
      <c r="B227" s="218"/>
      <c r="C227" s="219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8"/>
      <c r="Q227" s="218"/>
      <c r="R227" s="218"/>
      <c r="S227" s="218"/>
      <c r="T227" s="218"/>
      <c r="U227" s="218"/>
      <c r="V227" s="218"/>
      <c r="W227" s="218"/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/>
      <c r="AL227" s="218"/>
      <c r="AM227" s="218"/>
      <c r="AN227" s="218"/>
      <c r="AO227" s="218"/>
      <c r="AP227" s="218"/>
    </row>
    <row r="228" spans="2:42" s="217" customFormat="1">
      <c r="B228" s="218"/>
      <c r="C228" s="219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/>
      <c r="AL228" s="218"/>
      <c r="AM228" s="218"/>
      <c r="AN228" s="218"/>
      <c r="AO228" s="218"/>
      <c r="AP228" s="218"/>
    </row>
    <row r="229" spans="2:42" s="217" customFormat="1">
      <c r="B229" s="218"/>
      <c r="C229" s="219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/>
      <c r="AL229" s="218"/>
      <c r="AM229" s="218"/>
      <c r="AN229" s="218"/>
      <c r="AO229" s="218"/>
      <c r="AP229" s="218"/>
    </row>
    <row r="230" spans="2:42" s="217" customFormat="1">
      <c r="B230" s="218"/>
      <c r="C230" s="219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</row>
    <row r="231" spans="2:42" s="217" customFormat="1">
      <c r="B231" s="218"/>
      <c r="C231" s="219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</row>
    <row r="232" spans="2:42" s="217" customFormat="1">
      <c r="B232" s="218"/>
      <c r="C232" s="219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</row>
    <row r="233" spans="2:42" s="217" customFormat="1">
      <c r="B233" s="218"/>
      <c r="C233" s="219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</row>
    <row r="234" spans="2:42" s="217" customFormat="1">
      <c r="B234" s="218"/>
      <c r="C234" s="219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</row>
    <row r="235" spans="2:42" s="217" customFormat="1">
      <c r="B235" s="218"/>
      <c r="C235" s="219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8"/>
      <c r="Q235" s="218"/>
      <c r="R235" s="218"/>
      <c r="S235" s="218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  <c r="AN235" s="218"/>
      <c r="AO235" s="218"/>
      <c r="AP235" s="218"/>
    </row>
    <row r="236" spans="2:42" s="217" customFormat="1">
      <c r="B236" s="218"/>
      <c r="C236" s="219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8"/>
      <c r="Q236" s="218"/>
      <c r="R236" s="218"/>
      <c r="S236" s="218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  <c r="AN236" s="218"/>
      <c r="AO236" s="218"/>
      <c r="AP236" s="218"/>
    </row>
    <row r="237" spans="2:42" s="217" customFormat="1">
      <c r="B237" s="218"/>
      <c r="C237" s="219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8"/>
      <c r="Q237" s="218"/>
      <c r="R237" s="218"/>
      <c r="S237" s="218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  <c r="AN237" s="218"/>
      <c r="AO237" s="218"/>
      <c r="AP237" s="218"/>
    </row>
    <row r="238" spans="2:42" s="217" customFormat="1">
      <c r="B238" s="218"/>
      <c r="C238" s="219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8"/>
      <c r="Q238" s="218"/>
      <c r="R238" s="218"/>
      <c r="S238" s="218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  <c r="AN238" s="218"/>
      <c r="AO238" s="218"/>
      <c r="AP238" s="218"/>
    </row>
    <row r="239" spans="2:42" s="217" customFormat="1">
      <c r="B239" s="218"/>
      <c r="C239" s="219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S239" s="218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  <c r="AN239" s="218"/>
      <c r="AO239" s="218"/>
      <c r="AP239" s="218"/>
    </row>
    <row r="240" spans="2:42" s="217" customFormat="1">
      <c r="B240" s="218"/>
      <c r="C240" s="219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  <c r="AN240" s="218"/>
      <c r="AO240" s="218"/>
      <c r="AP240" s="218"/>
    </row>
    <row r="241" spans="2:42" s="217" customFormat="1">
      <c r="B241" s="218"/>
      <c r="C241" s="219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8"/>
      <c r="Q241" s="218"/>
      <c r="R241" s="218"/>
      <c r="S241" s="218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  <c r="AN241" s="218"/>
      <c r="AO241" s="218"/>
      <c r="AP241" s="218"/>
    </row>
    <row r="242" spans="2:42" s="217" customFormat="1">
      <c r="B242" s="218"/>
      <c r="C242" s="219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  <c r="AN242" s="218"/>
      <c r="AO242" s="218"/>
      <c r="AP242" s="218"/>
    </row>
    <row r="243" spans="2:42" s="217" customFormat="1">
      <c r="B243" s="218"/>
      <c r="C243" s="219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8"/>
      <c r="Q243" s="218"/>
      <c r="R243" s="218"/>
      <c r="S243" s="218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</row>
    <row r="244" spans="2:42" s="217" customFormat="1">
      <c r="B244" s="218"/>
      <c r="C244" s="219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</row>
    <row r="245" spans="2:42" s="217" customFormat="1">
      <c r="B245" s="218"/>
      <c r="C245" s="219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8"/>
      <c r="Q245" s="218"/>
      <c r="R245" s="218"/>
      <c r="S245" s="218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</row>
    <row r="246" spans="2:42" s="217" customFormat="1">
      <c r="B246" s="218"/>
      <c r="C246" s="219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</row>
    <row r="247" spans="2:42" s="217" customFormat="1">
      <c r="B247" s="218"/>
      <c r="C247" s="219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8"/>
      <c r="Q247" s="218"/>
      <c r="R247" s="218"/>
      <c r="S247" s="218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</row>
    <row r="248" spans="2:42" s="217" customFormat="1">
      <c r="B248" s="218"/>
      <c r="C248" s="219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8"/>
      <c r="Q248" s="218"/>
      <c r="R248" s="218"/>
      <c r="S248" s="218"/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  <c r="AN248" s="218"/>
      <c r="AO248" s="218"/>
      <c r="AP248" s="218"/>
    </row>
    <row r="249" spans="2:42" s="217" customFormat="1">
      <c r="B249" s="218"/>
      <c r="C249" s="219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  <c r="AN249" s="218"/>
      <c r="AO249" s="218"/>
      <c r="AP249" s="218"/>
    </row>
    <row r="250" spans="2:42" s="217" customFormat="1">
      <c r="B250" s="218"/>
      <c r="C250" s="219"/>
      <c r="D250" s="218"/>
      <c r="E250" s="218"/>
      <c r="F250" s="218"/>
      <c r="G250" s="218"/>
      <c r="H250" s="218"/>
      <c r="I250" s="218"/>
      <c r="J250" s="218"/>
      <c r="K250" s="218"/>
      <c r="L250" s="218"/>
      <c r="M250" s="218"/>
      <c r="N250" s="218"/>
      <c r="O250" s="218"/>
      <c r="P250" s="218"/>
      <c r="Q250" s="218"/>
      <c r="R250" s="218"/>
      <c r="S250" s="218"/>
      <c r="T250" s="218"/>
      <c r="U250" s="218"/>
      <c r="V250" s="218"/>
      <c r="W250" s="218"/>
      <c r="X250" s="218"/>
      <c r="Y250" s="218"/>
      <c r="Z250" s="218"/>
      <c r="AA250" s="218"/>
      <c r="AB250" s="218"/>
      <c r="AC250" s="218"/>
      <c r="AD250" s="218"/>
      <c r="AE250" s="218"/>
      <c r="AF250" s="218"/>
      <c r="AG250" s="218"/>
      <c r="AH250" s="218"/>
      <c r="AI250" s="218"/>
      <c r="AJ250" s="218"/>
      <c r="AK250" s="218"/>
      <c r="AL250" s="218"/>
      <c r="AM250" s="218"/>
      <c r="AN250" s="218"/>
      <c r="AO250" s="218"/>
      <c r="AP250" s="218"/>
    </row>
    <row r="251" spans="2:42" s="217" customFormat="1">
      <c r="B251" s="218"/>
      <c r="C251" s="219"/>
      <c r="D251" s="218"/>
      <c r="E251" s="218"/>
      <c r="F251" s="218"/>
      <c r="G251" s="218"/>
      <c r="H251" s="218"/>
      <c r="I251" s="218"/>
      <c r="J251" s="218"/>
      <c r="K251" s="218"/>
      <c r="L251" s="218"/>
      <c r="M251" s="218"/>
      <c r="N251" s="218"/>
      <c r="O251" s="218"/>
      <c r="P251" s="218"/>
      <c r="Q251" s="218"/>
      <c r="R251" s="218"/>
      <c r="S251" s="218"/>
      <c r="T251" s="218"/>
      <c r="U251" s="218"/>
      <c r="V251" s="218"/>
      <c r="W251" s="218"/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8"/>
      <c r="AJ251" s="218"/>
      <c r="AK251" s="218"/>
      <c r="AL251" s="218"/>
      <c r="AM251" s="218"/>
      <c r="AN251" s="218"/>
      <c r="AO251" s="218"/>
      <c r="AP251" s="218"/>
    </row>
    <row r="252" spans="2:42" s="217" customFormat="1">
      <c r="B252" s="218"/>
      <c r="C252" s="219"/>
      <c r="D252" s="218"/>
      <c r="E252" s="218"/>
      <c r="F252" s="218"/>
      <c r="G252" s="218"/>
      <c r="H252" s="218"/>
      <c r="I252" s="218"/>
      <c r="J252" s="218"/>
      <c r="K252" s="218"/>
      <c r="L252" s="218"/>
      <c r="M252" s="218"/>
      <c r="N252" s="218"/>
      <c r="O252" s="218"/>
      <c r="P252" s="218"/>
      <c r="Q252" s="218"/>
      <c r="R252" s="218"/>
      <c r="S252" s="218"/>
      <c r="T252" s="218"/>
      <c r="U252" s="218"/>
      <c r="V252" s="218"/>
      <c r="W252" s="218"/>
      <c r="X252" s="218"/>
      <c r="Y252" s="218"/>
      <c r="Z252" s="218"/>
      <c r="AA252" s="218"/>
      <c r="AB252" s="218"/>
      <c r="AC252" s="218"/>
      <c r="AD252" s="218"/>
      <c r="AE252" s="218"/>
      <c r="AF252" s="218"/>
      <c r="AG252" s="218"/>
      <c r="AH252" s="218"/>
      <c r="AI252" s="218"/>
      <c r="AJ252" s="218"/>
      <c r="AK252" s="218"/>
      <c r="AL252" s="218"/>
      <c r="AM252" s="218"/>
      <c r="AN252" s="218"/>
      <c r="AO252" s="218"/>
      <c r="AP252" s="218"/>
    </row>
    <row r="253" spans="2:42" s="217" customFormat="1">
      <c r="B253" s="218"/>
      <c r="C253" s="219"/>
      <c r="D253" s="218"/>
      <c r="E253" s="218"/>
      <c r="F253" s="218"/>
      <c r="G253" s="218"/>
      <c r="H253" s="218"/>
      <c r="I253" s="218"/>
      <c r="J253" s="218"/>
      <c r="K253" s="218"/>
      <c r="L253" s="218"/>
      <c r="M253" s="218"/>
      <c r="N253" s="218"/>
      <c r="O253" s="218"/>
      <c r="P253" s="218"/>
      <c r="Q253" s="218"/>
      <c r="R253" s="218"/>
      <c r="S253" s="218"/>
      <c r="T253" s="218"/>
      <c r="U253" s="218"/>
      <c r="V253" s="218"/>
      <c r="W253" s="218"/>
      <c r="X253" s="218"/>
      <c r="Y253" s="218"/>
      <c r="Z253" s="218"/>
      <c r="AA253" s="218"/>
      <c r="AB253" s="218"/>
      <c r="AC253" s="218"/>
      <c r="AD253" s="218"/>
      <c r="AE253" s="218"/>
      <c r="AF253" s="218"/>
      <c r="AG253" s="218"/>
      <c r="AH253" s="218"/>
      <c r="AI253" s="218"/>
      <c r="AJ253" s="218"/>
      <c r="AK253" s="218"/>
      <c r="AL253" s="218"/>
      <c r="AM253" s="218"/>
      <c r="AN253" s="218"/>
      <c r="AO253" s="218"/>
      <c r="AP253" s="218"/>
    </row>
    <row r="254" spans="2:42" s="217" customFormat="1">
      <c r="B254" s="218"/>
      <c r="C254" s="219"/>
      <c r="D254" s="218"/>
      <c r="E254" s="218"/>
      <c r="F254" s="218"/>
      <c r="G254" s="218"/>
      <c r="H254" s="218"/>
      <c r="I254" s="218"/>
      <c r="J254" s="218"/>
      <c r="K254" s="218"/>
      <c r="L254" s="218"/>
      <c r="M254" s="218"/>
      <c r="N254" s="218"/>
      <c r="O254" s="218"/>
      <c r="P254" s="218"/>
      <c r="Q254" s="218"/>
      <c r="R254" s="218"/>
      <c r="S254" s="218"/>
      <c r="T254" s="218"/>
      <c r="U254" s="218"/>
      <c r="V254" s="218"/>
      <c r="W254" s="218"/>
      <c r="X254" s="218"/>
      <c r="Y254" s="218"/>
      <c r="Z254" s="218"/>
      <c r="AA254" s="218"/>
      <c r="AB254" s="218"/>
      <c r="AC254" s="218"/>
      <c r="AD254" s="218"/>
      <c r="AE254" s="218"/>
      <c r="AF254" s="218"/>
      <c r="AG254" s="218"/>
      <c r="AH254" s="218"/>
      <c r="AI254" s="218"/>
      <c r="AJ254" s="218"/>
      <c r="AK254" s="218"/>
      <c r="AL254" s="218"/>
      <c r="AM254" s="218"/>
      <c r="AN254" s="218"/>
      <c r="AO254" s="218"/>
      <c r="AP254" s="218"/>
    </row>
    <row r="255" spans="2:42" s="217" customFormat="1">
      <c r="B255" s="218"/>
      <c r="C255" s="219"/>
      <c r="D255" s="218"/>
      <c r="E255" s="218"/>
      <c r="F255" s="218"/>
      <c r="G255" s="218"/>
      <c r="H255" s="218"/>
      <c r="I255" s="218"/>
      <c r="J255" s="218"/>
      <c r="K255" s="218"/>
      <c r="L255" s="218"/>
      <c r="M255" s="218"/>
      <c r="N255" s="218"/>
      <c r="O255" s="218"/>
      <c r="P255" s="218"/>
      <c r="Q255" s="218"/>
      <c r="R255" s="218"/>
      <c r="S255" s="218"/>
      <c r="T255" s="218"/>
      <c r="U255" s="218"/>
      <c r="V255" s="218"/>
      <c r="W255" s="218"/>
      <c r="X255" s="218"/>
      <c r="Y255" s="218"/>
      <c r="Z255" s="218"/>
      <c r="AA255" s="218"/>
      <c r="AB255" s="218"/>
      <c r="AC255" s="218"/>
      <c r="AD255" s="218"/>
      <c r="AE255" s="218"/>
      <c r="AF255" s="218"/>
      <c r="AG255" s="218"/>
      <c r="AH255" s="218"/>
      <c r="AI255" s="218"/>
      <c r="AJ255" s="218"/>
      <c r="AK255" s="218"/>
      <c r="AL255" s="218"/>
      <c r="AM255" s="218"/>
      <c r="AN255" s="218"/>
      <c r="AO255" s="218"/>
      <c r="AP255" s="218"/>
    </row>
    <row r="256" spans="2:42" s="217" customFormat="1">
      <c r="B256" s="218"/>
      <c r="C256" s="219"/>
      <c r="D256" s="218"/>
      <c r="E256" s="218"/>
      <c r="F256" s="218"/>
      <c r="G256" s="218"/>
      <c r="H256" s="218"/>
      <c r="I256" s="218"/>
      <c r="J256" s="218"/>
      <c r="K256" s="218"/>
      <c r="L256" s="218"/>
      <c r="M256" s="218"/>
      <c r="N256" s="218"/>
      <c r="O256" s="218"/>
      <c r="P256" s="218"/>
      <c r="Q256" s="218"/>
      <c r="R256" s="218"/>
      <c r="S256" s="218"/>
      <c r="T256" s="218"/>
      <c r="U256" s="218"/>
      <c r="V256" s="218"/>
      <c r="W256" s="218"/>
      <c r="X256" s="218"/>
      <c r="Y256" s="218"/>
      <c r="Z256" s="218"/>
      <c r="AA256" s="218"/>
      <c r="AB256" s="218"/>
      <c r="AC256" s="218"/>
      <c r="AD256" s="218"/>
      <c r="AE256" s="218"/>
      <c r="AF256" s="218"/>
      <c r="AG256" s="218"/>
      <c r="AH256" s="218"/>
      <c r="AI256" s="218"/>
      <c r="AJ256" s="218"/>
      <c r="AK256" s="218"/>
      <c r="AL256" s="218"/>
      <c r="AM256" s="218"/>
      <c r="AN256" s="218"/>
      <c r="AO256" s="218"/>
      <c r="AP256" s="218"/>
    </row>
    <row r="257" spans="2:42" s="217" customFormat="1">
      <c r="B257" s="218"/>
      <c r="C257" s="219"/>
      <c r="D257" s="218"/>
      <c r="E257" s="218"/>
      <c r="F257" s="218"/>
      <c r="G257" s="218"/>
      <c r="H257" s="218"/>
      <c r="I257" s="218"/>
      <c r="J257" s="218"/>
      <c r="K257" s="218"/>
      <c r="L257" s="218"/>
      <c r="M257" s="218"/>
      <c r="N257" s="218"/>
      <c r="O257" s="218"/>
      <c r="P257" s="218"/>
      <c r="Q257" s="218"/>
      <c r="R257" s="218"/>
      <c r="S257" s="218"/>
      <c r="T257" s="218"/>
      <c r="U257" s="218"/>
      <c r="V257" s="218"/>
      <c r="W257" s="218"/>
      <c r="X257" s="218"/>
      <c r="Y257" s="218"/>
      <c r="Z257" s="218"/>
      <c r="AA257" s="218"/>
      <c r="AB257" s="218"/>
      <c r="AC257" s="218"/>
      <c r="AD257" s="218"/>
      <c r="AE257" s="218"/>
      <c r="AF257" s="218"/>
      <c r="AG257" s="218"/>
      <c r="AH257" s="218"/>
      <c r="AI257" s="218"/>
      <c r="AJ257" s="218"/>
      <c r="AK257" s="218"/>
      <c r="AL257" s="218"/>
      <c r="AM257" s="218"/>
      <c r="AN257" s="218"/>
      <c r="AO257" s="218"/>
      <c r="AP257" s="218"/>
    </row>
    <row r="258" spans="2:42" s="217" customFormat="1">
      <c r="B258" s="218"/>
      <c r="C258" s="219"/>
      <c r="D258" s="218"/>
      <c r="E258" s="218"/>
      <c r="F258" s="218"/>
      <c r="G258" s="218"/>
      <c r="H258" s="218"/>
      <c r="I258" s="218"/>
      <c r="J258" s="218"/>
      <c r="K258" s="218"/>
      <c r="L258" s="218"/>
      <c r="M258" s="218"/>
      <c r="N258" s="218"/>
      <c r="O258" s="218"/>
      <c r="P258" s="218"/>
      <c r="Q258" s="218"/>
      <c r="R258" s="218"/>
      <c r="S258" s="218"/>
      <c r="T258" s="218"/>
      <c r="U258" s="218"/>
      <c r="V258" s="218"/>
      <c r="W258" s="218"/>
      <c r="X258" s="218"/>
      <c r="Y258" s="218"/>
      <c r="Z258" s="218"/>
      <c r="AA258" s="218"/>
      <c r="AB258" s="218"/>
      <c r="AC258" s="218"/>
      <c r="AD258" s="218"/>
      <c r="AE258" s="218"/>
      <c r="AF258" s="218"/>
      <c r="AG258" s="218"/>
      <c r="AH258" s="218"/>
      <c r="AI258" s="218"/>
      <c r="AJ258" s="218"/>
      <c r="AK258" s="218"/>
      <c r="AL258" s="218"/>
      <c r="AM258" s="218"/>
      <c r="AN258" s="218"/>
      <c r="AO258" s="218"/>
      <c r="AP258" s="218"/>
    </row>
    <row r="259" spans="2:42" s="217" customFormat="1">
      <c r="B259" s="218"/>
      <c r="C259" s="219"/>
      <c r="D259" s="218"/>
      <c r="E259" s="218"/>
      <c r="F259" s="218"/>
      <c r="G259" s="218"/>
      <c r="H259" s="218"/>
      <c r="I259" s="218"/>
      <c r="J259" s="218"/>
      <c r="K259" s="218"/>
      <c r="L259" s="218"/>
      <c r="M259" s="218"/>
      <c r="N259" s="218"/>
      <c r="O259" s="218"/>
      <c r="P259" s="218"/>
      <c r="Q259" s="218"/>
      <c r="R259" s="218"/>
      <c r="S259" s="218"/>
      <c r="T259" s="218"/>
      <c r="U259" s="218"/>
      <c r="V259" s="218"/>
      <c r="W259" s="218"/>
      <c r="X259" s="218"/>
      <c r="Y259" s="218"/>
      <c r="Z259" s="218"/>
      <c r="AA259" s="218"/>
      <c r="AB259" s="218"/>
      <c r="AC259" s="218"/>
      <c r="AD259" s="218"/>
      <c r="AE259" s="218"/>
      <c r="AF259" s="218"/>
      <c r="AG259" s="218"/>
      <c r="AH259" s="218"/>
      <c r="AI259" s="218"/>
      <c r="AJ259" s="218"/>
      <c r="AK259" s="218"/>
      <c r="AL259" s="218"/>
      <c r="AM259" s="218"/>
      <c r="AN259" s="218"/>
      <c r="AO259" s="218"/>
      <c r="AP259" s="218"/>
    </row>
    <row r="260" spans="2:42" s="217" customFormat="1">
      <c r="B260" s="218"/>
      <c r="C260" s="219"/>
      <c r="D260" s="218"/>
      <c r="E260" s="218"/>
      <c r="F260" s="218"/>
      <c r="G260" s="218"/>
      <c r="H260" s="218"/>
      <c r="I260" s="218"/>
      <c r="J260" s="218"/>
      <c r="K260" s="218"/>
      <c r="L260" s="218"/>
      <c r="M260" s="218"/>
      <c r="N260" s="218"/>
      <c r="O260" s="218"/>
      <c r="P260" s="218"/>
      <c r="Q260" s="218"/>
      <c r="R260" s="218"/>
      <c r="S260" s="218"/>
      <c r="T260" s="218"/>
      <c r="U260" s="218"/>
      <c r="V260" s="218"/>
      <c r="W260" s="218"/>
      <c r="X260" s="218"/>
      <c r="Y260" s="218"/>
      <c r="Z260" s="218"/>
      <c r="AA260" s="218"/>
      <c r="AB260" s="218"/>
      <c r="AC260" s="218"/>
      <c r="AD260" s="218"/>
      <c r="AE260" s="218"/>
      <c r="AF260" s="218"/>
      <c r="AG260" s="218"/>
      <c r="AH260" s="218"/>
      <c r="AI260" s="218"/>
      <c r="AJ260" s="218"/>
      <c r="AK260" s="218"/>
      <c r="AL260" s="218"/>
      <c r="AM260" s="218"/>
      <c r="AN260" s="218"/>
      <c r="AO260" s="218"/>
      <c r="AP260" s="218"/>
    </row>
    <row r="261" spans="2:42" s="217" customFormat="1">
      <c r="B261" s="218"/>
      <c r="C261" s="219"/>
      <c r="D261" s="218"/>
      <c r="E261" s="218"/>
      <c r="F261" s="218"/>
      <c r="G261" s="218"/>
      <c r="H261" s="218"/>
      <c r="I261" s="218"/>
      <c r="J261" s="218"/>
      <c r="K261" s="218"/>
      <c r="L261" s="218"/>
      <c r="M261" s="218"/>
      <c r="N261" s="218"/>
      <c r="O261" s="218"/>
      <c r="P261" s="218"/>
      <c r="Q261" s="218"/>
      <c r="R261" s="218"/>
      <c r="S261" s="218"/>
      <c r="T261" s="218"/>
      <c r="U261" s="218"/>
      <c r="V261" s="218"/>
      <c r="W261" s="218"/>
      <c r="X261" s="218"/>
      <c r="Y261" s="218"/>
      <c r="Z261" s="218"/>
      <c r="AA261" s="218"/>
      <c r="AB261" s="218"/>
      <c r="AC261" s="218"/>
      <c r="AD261" s="218"/>
      <c r="AE261" s="218"/>
      <c r="AF261" s="218"/>
      <c r="AG261" s="218"/>
      <c r="AH261" s="218"/>
      <c r="AI261" s="218"/>
      <c r="AJ261" s="218"/>
      <c r="AK261" s="218"/>
      <c r="AL261" s="218"/>
      <c r="AM261" s="218"/>
      <c r="AN261" s="218"/>
      <c r="AO261" s="218"/>
      <c r="AP261" s="218"/>
    </row>
    <row r="262" spans="2:42" s="217" customFormat="1">
      <c r="B262" s="218"/>
      <c r="C262" s="219"/>
      <c r="D262" s="218"/>
      <c r="E262" s="218"/>
      <c r="F262" s="218"/>
      <c r="G262" s="218"/>
      <c r="H262" s="218"/>
      <c r="I262" s="218"/>
      <c r="J262" s="218"/>
      <c r="K262" s="218"/>
      <c r="L262" s="218"/>
      <c r="M262" s="218"/>
      <c r="N262" s="218"/>
      <c r="O262" s="218"/>
      <c r="P262" s="218"/>
      <c r="Q262" s="218"/>
      <c r="R262" s="218"/>
      <c r="S262" s="218"/>
      <c r="T262" s="218"/>
      <c r="U262" s="218"/>
      <c r="V262" s="218"/>
      <c r="W262" s="218"/>
      <c r="X262" s="218"/>
      <c r="Y262" s="218"/>
      <c r="Z262" s="218"/>
      <c r="AA262" s="218"/>
      <c r="AB262" s="218"/>
      <c r="AC262" s="218"/>
      <c r="AD262" s="218"/>
      <c r="AE262" s="218"/>
      <c r="AF262" s="218"/>
      <c r="AG262" s="218"/>
      <c r="AH262" s="218"/>
      <c r="AI262" s="218"/>
      <c r="AJ262" s="218"/>
      <c r="AK262" s="218"/>
      <c r="AL262" s="218"/>
      <c r="AM262" s="218"/>
      <c r="AN262" s="218"/>
      <c r="AO262" s="218"/>
      <c r="AP262" s="218"/>
    </row>
    <row r="263" spans="2:42" s="217" customFormat="1">
      <c r="B263" s="218"/>
      <c r="C263" s="219"/>
      <c r="D263" s="218"/>
      <c r="E263" s="218"/>
      <c r="F263" s="218"/>
      <c r="G263" s="218"/>
      <c r="H263" s="218"/>
      <c r="I263" s="218"/>
      <c r="J263" s="218"/>
      <c r="K263" s="218"/>
      <c r="L263" s="218"/>
      <c r="M263" s="218"/>
      <c r="N263" s="218"/>
      <c r="O263" s="218"/>
      <c r="P263" s="218"/>
      <c r="Q263" s="218"/>
      <c r="R263" s="218"/>
      <c r="S263" s="218"/>
      <c r="T263" s="218"/>
      <c r="U263" s="218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8"/>
      <c r="AK263" s="218"/>
      <c r="AL263" s="218"/>
      <c r="AM263" s="218"/>
      <c r="AN263" s="218"/>
      <c r="AO263" s="218"/>
      <c r="AP263" s="218"/>
    </row>
    <row r="264" spans="2:42" s="217" customFormat="1">
      <c r="B264" s="218"/>
      <c r="C264" s="219"/>
      <c r="D264" s="218"/>
      <c r="E264" s="218"/>
      <c r="F264" s="218"/>
      <c r="G264" s="218"/>
      <c r="H264" s="218"/>
      <c r="I264" s="218"/>
      <c r="J264" s="218"/>
      <c r="K264" s="218"/>
      <c r="L264" s="218"/>
      <c r="M264" s="218"/>
      <c r="N264" s="218"/>
      <c r="O264" s="218"/>
      <c r="P264" s="218"/>
      <c r="Q264" s="218"/>
      <c r="R264" s="218"/>
      <c r="S264" s="218"/>
      <c r="T264" s="218"/>
      <c r="U264" s="218"/>
      <c r="V264" s="218"/>
      <c r="W264" s="218"/>
      <c r="X264" s="218"/>
      <c r="Y264" s="218"/>
      <c r="Z264" s="218"/>
      <c r="AA264" s="218"/>
      <c r="AB264" s="218"/>
      <c r="AC264" s="218"/>
      <c r="AD264" s="218"/>
      <c r="AE264" s="218"/>
      <c r="AF264" s="218"/>
      <c r="AG264" s="218"/>
      <c r="AH264" s="218"/>
      <c r="AI264" s="218"/>
      <c r="AJ264" s="218"/>
      <c r="AK264" s="218"/>
      <c r="AL264" s="218"/>
      <c r="AM264" s="218"/>
      <c r="AN264" s="218"/>
      <c r="AO264" s="218"/>
      <c r="AP264" s="218"/>
    </row>
    <row r="265" spans="2:42" s="217" customFormat="1">
      <c r="B265" s="218"/>
      <c r="C265" s="219"/>
      <c r="D265" s="218"/>
      <c r="E265" s="218"/>
      <c r="F265" s="218"/>
      <c r="G265" s="218"/>
      <c r="H265" s="218"/>
      <c r="I265" s="218"/>
      <c r="J265" s="218"/>
      <c r="K265" s="218"/>
      <c r="L265" s="218"/>
      <c r="M265" s="218"/>
      <c r="N265" s="218"/>
      <c r="O265" s="218"/>
      <c r="P265" s="218"/>
      <c r="Q265" s="218"/>
      <c r="R265" s="218"/>
      <c r="S265" s="218"/>
      <c r="T265" s="218"/>
      <c r="U265" s="218"/>
      <c r="V265" s="218"/>
      <c r="W265" s="218"/>
      <c r="X265" s="218"/>
      <c r="Y265" s="218"/>
      <c r="Z265" s="218"/>
      <c r="AA265" s="218"/>
      <c r="AB265" s="218"/>
      <c r="AC265" s="218"/>
      <c r="AD265" s="218"/>
      <c r="AE265" s="218"/>
      <c r="AF265" s="218"/>
      <c r="AG265" s="218"/>
      <c r="AH265" s="218"/>
      <c r="AI265" s="218"/>
      <c r="AJ265" s="218"/>
      <c r="AK265" s="218"/>
      <c r="AL265" s="218"/>
      <c r="AM265" s="218"/>
      <c r="AN265" s="218"/>
      <c r="AO265" s="218"/>
      <c r="AP265" s="218"/>
    </row>
    <row r="266" spans="2:42" s="217" customFormat="1">
      <c r="B266" s="218"/>
      <c r="C266" s="219"/>
      <c r="D266" s="218"/>
      <c r="E266" s="218"/>
      <c r="F266" s="218"/>
      <c r="G266" s="218"/>
      <c r="H266" s="218"/>
      <c r="I266" s="218"/>
      <c r="J266" s="218"/>
      <c r="K266" s="218"/>
      <c r="L266" s="218"/>
      <c r="M266" s="218"/>
      <c r="N266" s="218"/>
      <c r="O266" s="218"/>
      <c r="P266" s="218"/>
      <c r="Q266" s="218"/>
      <c r="R266" s="218"/>
      <c r="S266" s="218"/>
      <c r="T266" s="218"/>
      <c r="U266" s="218"/>
      <c r="V266" s="218"/>
      <c r="W266" s="218"/>
      <c r="X266" s="218"/>
      <c r="Y266" s="218"/>
      <c r="Z266" s="218"/>
      <c r="AA266" s="218"/>
      <c r="AB266" s="218"/>
      <c r="AC266" s="218"/>
      <c r="AD266" s="218"/>
      <c r="AE266" s="218"/>
      <c r="AF266" s="218"/>
      <c r="AG266" s="218"/>
      <c r="AH266" s="218"/>
      <c r="AI266" s="218"/>
      <c r="AJ266" s="218"/>
      <c r="AK266" s="218"/>
      <c r="AL266" s="218"/>
      <c r="AM266" s="218"/>
      <c r="AN266" s="218"/>
      <c r="AO266" s="218"/>
      <c r="AP266" s="218"/>
    </row>
  </sheetData>
  <sheetProtection password="CE28" sheet="1" objects="1" scenarios="1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T247"/>
  <sheetViews>
    <sheetView topLeftCell="A13" zoomScale="85" zoomScaleNormal="85" workbookViewId="0">
      <selection activeCell="BV14" sqref="BV14"/>
    </sheetView>
  </sheetViews>
  <sheetFormatPr baseColWidth="10" defaultRowHeight="12.75"/>
  <cols>
    <col min="1" max="1" width="5.7109375" customWidth="1"/>
    <col min="2" max="2" width="3.7109375" style="6" customWidth="1"/>
    <col min="3" max="3" width="11.42578125" style="17"/>
    <col min="4" max="4" width="11.42578125" style="6"/>
    <col min="5" max="28" width="3.7109375" style="6" customWidth="1"/>
    <col min="29" max="42" width="3.7109375" style="6" hidden="1" customWidth="1"/>
    <col min="43" max="68" width="3.7109375" hidden="1" customWidth="1"/>
    <col min="69" max="69" width="3.7109375" customWidth="1"/>
    <col min="70" max="99" width="3.7109375" style="217" customWidth="1"/>
    <col min="100" max="124" width="11.42578125" style="217"/>
  </cols>
  <sheetData>
    <row r="1" spans="1:124" ht="12" hidden="1" customHeight="1"/>
    <row r="2" spans="1:124" ht="12" hidden="1" customHeight="1"/>
    <row r="3" spans="1:124" ht="12" hidden="1" customHeight="1"/>
    <row r="4" spans="1:124" ht="12" hidden="1" customHeight="1"/>
    <row r="5" spans="1:124" ht="12" hidden="1" customHeight="1"/>
    <row r="6" spans="1:124" ht="12" hidden="1" customHeight="1"/>
    <row r="7" spans="1:124" ht="12" hidden="1" customHeight="1"/>
    <row r="8" spans="1:124" ht="12" hidden="1" customHeight="1"/>
    <row r="9" spans="1:124" ht="12" hidden="1" customHeight="1"/>
    <row r="10" spans="1:124" ht="12" hidden="1" customHeight="1"/>
    <row r="11" spans="1:124" ht="12" hidden="1" customHeight="1"/>
    <row r="12" spans="1:124" ht="12" hidden="1" customHeight="1"/>
    <row r="13" spans="1:124" ht="12" customHeight="1">
      <c r="A13" s="3"/>
      <c r="B13" s="7"/>
      <c r="C13" s="7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3"/>
      <c r="AR13" s="3"/>
      <c r="BQ13" s="3"/>
    </row>
    <row r="14" spans="1:124" ht="12" customHeight="1">
      <c r="A14" s="3"/>
      <c r="B14" s="7"/>
      <c r="C14" s="7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3"/>
      <c r="AR14" s="3"/>
      <c r="BQ14" s="3"/>
    </row>
    <row r="15" spans="1:124" ht="12" customHeight="1">
      <c r="A15" s="3"/>
      <c r="B15" s="7"/>
      <c r="C15" s="77"/>
      <c r="D15" s="7"/>
      <c r="E15" s="10">
        <v>1</v>
      </c>
      <c r="F15" s="11">
        <v>2</v>
      </c>
      <c r="G15" s="12">
        <v>3</v>
      </c>
      <c r="H15" s="13">
        <v>4</v>
      </c>
      <c r="I15" s="10">
        <v>5</v>
      </c>
      <c r="J15" s="11">
        <v>6</v>
      </c>
      <c r="K15" s="12">
        <v>7</v>
      </c>
      <c r="L15" s="13">
        <v>8</v>
      </c>
      <c r="M15" s="10">
        <v>9</v>
      </c>
      <c r="N15" s="11">
        <v>10</v>
      </c>
      <c r="O15" s="12">
        <v>11</v>
      </c>
      <c r="P15" s="13">
        <v>12</v>
      </c>
      <c r="Q15" s="10">
        <v>13</v>
      </c>
      <c r="R15" s="11">
        <v>14</v>
      </c>
      <c r="S15" s="12">
        <v>15</v>
      </c>
      <c r="T15" s="13">
        <v>16</v>
      </c>
      <c r="U15" s="10">
        <v>17</v>
      </c>
      <c r="V15" s="11">
        <v>18</v>
      </c>
      <c r="W15" s="12">
        <v>19</v>
      </c>
      <c r="X15" s="13">
        <v>20</v>
      </c>
      <c r="Y15" s="10">
        <v>21</v>
      </c>
      <c r="Z15" s="11">
        <v>22</v>
      </c>
      <c r="AA15" s="11"/>
      <c r="AB15" s="111">
        <v>24</v>
      </c>
      <c r="AC15" s="112">
        <v>25</v>
      </c>
      <c r="AD15" s="11">
        <v>26</v>
      </c>
      <c r="AE15" s="12">
        <v>27</v>
      </c>
      <c r="AF15" s="13">
        <v>28</v>
      </c>
      <c r="AG15" s="10">
        <v>29</v>
      </c>
      <c r="AH15" s="11">
        <v>30</v>
      </c>
      <c r="AI15" s="12">
        <v>31</v>
      </c>
      <c r="AJ15" s="13">
        <v>32</v>
      </c>
      <c r="AK15" s="10">
        <v>33</v>
      </c>
      <c r="AL15" s="11">
        <v>34</v>
      </c>
      <c r="AM15" s="12">
        <v>35</v>
      </c>
      <c r="AN15" s="7"/>
      <c r="AO15" s="7"/>
      <c r="AP15" s="7"/>
      <c r="AQ15" s="3"/>
      <c r="AR15" s="3"/>
      <c r="BQ15" s="3"/>
    </row>
    <row r="16" spans="1:124" s="1" customFormat="1" ht="75" customHeight="1" thickBot="1">
      <c r="A16" s="5"/>
      <c r="B16" s="8"/>
      <c r="C16" s="19"/>
      <c r="D16" s="8"/>
      <c r="E16" s="67" t="s">
        <v>14</v>
      </c>
      <c r="F16" s="68" t="s">
        <v>15</v>
      </c>
      <c r="G16" s="68" t="s">
        <v>32</v>
      </c>
      <c r="H16" s="68" t="s">
        <v>17</v>
      </c>
      <c r="I16" s="68" t="s">
        <v>17</v>
      </c>
      <c r="J16" s="68" t="s">
        <v>18</v>
      </c>
      <c r="K16" s="68" t="s">
        <v>19</v>
      </c>
      <c r="L16" s="68" t="s">
        <v>20</v>
      </c>
      <c r="M16" s="68" t="s">
        <v>21</v>
      </c>
      <c r="N16" s="68" t="s">
        <v>22</v>
      </c>
      <c r="O16" s="68" t="s">
        <v>23</v>
      </c>
      <c r="P16" s="68" t="s">
        <v>17</v>
      </c>
      <c r="Q16" s="68" t="s">
        <v>24</v>
      </c>
      <c r="R16" s="68" t="s">
        <v>25</v>
      </c>
      <c r="S16" s="68" t="s">
        <v>26</v>
      </c>
      <c r="T16" s="68" t="s">
        <v>33</v>
      </c>
      <c r="U16" s="68" t="s">
        <v>27</v>
      </c>
      <c r="V16" s="68" t="s">
        <v>34</v>
      </c>
      <c r="W16" s="68" t="s">
        <v>29</v>
      </c>
      <c r="X16" s="68" t="s">
        <v>30</v>
      </c>
      <c r="Y16" s="68" t="s">
        <v>16</v>
      </c>
      <c r="Z16" s="68" t="s">
        <v>31</v>
      </c>
      <c r="AA16" s="117"/>
      <c r="AB16" s="113"/>
      <c r="AC16" s="119"/>
      <c r="AD16" s="110" t="s">
        <v>0</v>
      </c>
      <c r="AE16" s="31" t="s">
        <v>0</v>
      </c>
      <c r="AF16" s="31" t="s">
        <v>0</v>
      </c>
      <c r="AG16" s="31" t="s">
        <v>0</v>
      </c>
      <c r="AH16" s="31" t="s">
        <v>0</v>
      </c>
      <c r="AI16" s="31" t="s">
        <v>0</v>
      </c>
      <c r="AJ16" s="31" t="s">
        <v>0</v>
      </c>
      <c r="AK16" s="31" t="s">
        <v>0</v>
      </c>
      <c r="AL16" s="31" t="s">
        <v>0</v>
      </c>
      <c r="AM16" s="31" t="s">
        <v>0</v>
      </c>
      <c r="AN16" s="31" t="s">
        <v>0</v>
      </c>
      <c r="AO16" s="31" t="s">
        <v>0</v>
      </c>
      <c r="AP16" s="31" t="s">
        <v>0</v>
      </c>
      <c r="AQ16" s="9" t="s">
        <v>0</v>
      </c>
      <c r="AR16" s="9" t="s">
        <v>0</v>
      </c>
      <c r="AS16" s="9" t="s">
        <v>0</v>
      </c>
      <c r="AT16" s="9" t="s">
        <v>0</v>
      </c>
      <c r="AU16" s="4"/>
      <c r="AV16" s="4"/>
      <c r="AW16" s="2"/>
      <c r="AX16" s="2"/>
      <c r="AY16" s="2"/>
      <c r="AZ16" s="2"/>
      <c r="BA16" s="2"/>
      <c r="BB16" s="2"/>
      <c r="BC16" s="2"/>
      <c r="BD16" s="2"/>
      <c r="BE16" s="2"/>
      <c r="BQ16" s="5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  <c r="DK16" s="220"/>
      <c r="DL16" s="220"/>
      <c r="DM16" s="220"/>
      <c r="DN16" s="220"/>
      <c r="DO16" s="220"/>
      <c r="DP16" s="220"/>
      <c r="DQ16" s="220"/>
      <c r="DR16" s="220"/>
      <c r="DS16" s="220"/>
      <c r="DT16" s="220"/>
    </row>
    <row r="17" spans="1:69" ht="13.5" thickTop="1">
      <c r="A17" s="3"/>
      <c r="B17" s="10">
        <v>1</v>
      </c>
      <c r="C17" s="69" t="s">
        <v>14</v>
      </c>
      <c r="D17" s="70"/>
      <c r="E17" s="46"/>
      <c r="F17" s="93"/>
      <c r="G17" s="93"/>
      <c r="H17" s="93"/>
      <c r="I17" s="93"/>
      <c r="J17" s="40">
        <v>4</v>
      </c>
      <c r="K17" s="93"/>
      <c r="L17" s="93"/>
      <c r="M17" s="93"/>
      <c r="N17" s="93"/>
      <c r="O17" s="93"/>
      <c r="P17" s="41">
        <v>9</v>
      </c>
      <c r="Q17" s="93"/>
      <c r="R17" s="93"/>
      <c r="S17" s="93"/>
      <c r="T17" s="93"/>
      <c r="U17" s="93"/>
      <c r="V17" s="93"/>
      <c r="W17" s="93"/>
      <c r="X17" s="93"/>
      <c r="Y17" s="93"/>
      <c r="Z17" s="98"/>
      <c r="AA17" s="101"/>
      <c r="AB17" s="102"/>
      <c r="AC17" s="118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7"/>
      <c r="AO17" s="7"/>
      <c r="AP17" s="7"/>
      <c r="BQ17" s="3"/>
    </row>
    <row r="18" spans="1:69">
      <c r="A18" s="3"/>
      <c r="B18" s="11">
        <v>2</v>
      </c>
      <c r="C18" s="69" t="s">
        <v>15</v>
      </c>
      <c r="D18" s="70"/>
      <c r="E18" s="90"/>
      <c r="F18" s="32"/>
      <c r="G18" s="32"/>
      <c r="H18" s="32"/>
      <c r="I18" s="32"/>
      <c r="J18" s="34">
        <v>4</v>
      </c>
      <c r="K18" s="34">
        <v>4</v>
      </c>
      <c r="L18" s="32"/>
      <c r="M18" s="32"/>
      <c r="N18" s="32"/>
      <c r="O18" s="35">
        <v>11</v>
      </c>
      <c r="P18" s="35">
        <v>9</v>
      </c>
      <c r="Q18" s="32"/>
      <c r="R18" s="34">
        <v>8</v>
      </c>
      <c r="S18" s="32"/>
      <c r="T18" s="34">
        <v>8</v>
      </c>
      <c r="U18" s="32"/>
      <c r="V18" s="32"/>
      <c r="W18" s="32"/>
      <c r="X18" s="32"/>
      <c r="Y18" s="32"/>
      <c r="Z18" s="99"/>
      <c r="AA18" s="101"/>
      <c r="AB18" s="102"/>
      <c r="AC18" s="37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7"/>
      <c r="AO18" s="7"/>
      <c r="AP18" s="7"/>
      <c r="BQ18" s="3"/>
    </row>
    <row r="19" spans="1:69" ht="13.5" thickBot="1">
      <c r="A19" s="3"/>
      <c r="B19" s="14">
        <v>3</v>
      </c>
      <c r="C19" s="71" t="s">
        <v>16</v>
      </c>
      <c r="D19" s="72"/>
      <c r="E19" s="90"/>
      <c r="F19" s="32"/>
      <c r="G19" s="20"/>
      <c r="H19" s="35">
        <v>16</v>
      </c>
      <c r="I19" s="35">
        <v>16</v>
      </c>
      <c r="J19" s="34">
        <v>4</v>
      </c>
      <c r="K19" s="32"/>
      <c r="L19" s="32"/>
      <c r="M19" s="35">
        <v>11</v>
      </c>
      <c r="N19" s="92"/>
      <c r="O19" s="35">
        <v>12</v>
      </c>
      <c r="P19" s="32"/>
      <c r="Q19" s="34">
        <v>4</v>
      </c>
      <c r="R19" s="32"/>
      <c r="S19" s="32"/>
      <c r="T19" s="32"/>
      <c r="U19" s="34">
        <v>4</v>
      </c>
      <c r="V19" s="32"/>
      <c r="W19" s="32"/>
      <c r="X19" s="32"/>
      <c r="Y19" s="35">
        <v>12</v>
      </c>
      <c r="Z19" s="99"/>
      <c r="AA19" s="101"/>
      <c r="AB19" s="102"/>
      <c r="AC19" s="37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7"/>
      <c r="AO19" s="7"/>
      <c r="AP19" s="7"/>
      <c r="BQ19" s="3"/>
    </row>
    <row r="20" spans="1:69" ht="13.5" thickBot="1">
      <c r="A20" s="3"/>
      <c r="B20" s="16">
        <v>4</v>
      </c>
      <c r="C20" s="73" t="s">
        <v>17</v>
      </c>
      <c r="D20" s="74"/>
      <c r="E20" s="91"/>
      <c r="F20" s="92"/>
      <c r="G20" s="33">
        <v>8</v>
      </c>
      <c r="H20" s="23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100"/>
      <c r="AA20" s="101"/>
      <c r="AB20" s="102"/>
      <c r="AC20" s="83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7"/>
      <c r="AO20" s="7"/>
      <c r="AP20" s="7"/>
      <c r="BQ20" s="3"/>
    </row>
    <row r="21" spans="1:69">
      <c r="A21" s="3"/>
      <c r="B21" s="15">
        <v>5</v>
      </c>
      <c r="C21" s="69" t="s">
        <v>17</v>
      </c>
      <c r="D21" s="75"/>
      <c r="E21" s="90"/>
      <c r="F21" s="32"/>
      <c r="G21" s="34">
        <v>5</v>
      </c>
      <c r="H21" s="32"/>
      <c r="I21" s="20"/>
      <c r="J21" s="34">
        <v>4</v>
      </c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99"/>
      <c r="AA21" s="101"/>
      <c r="AB21" s="102"/>
      <c r="AC21" s="37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7"/>
      <c r="AO21" s="7"/>
      <c r="AP21" s="7"/>
      <c r="BQ21" s="3"/>
    </row>
    <row r="22" spans="1:69">
      <c r="A22" s="3"/>
      <c r="B22" s="11">
        <v>6</v>
      </c>
      <c r="C22" s="69" t="s">
        <v>18</v>
      </c>
      <c r="D22" s="70"/>
      <c r="E22" s="47">
        <v>12</v>
      </c>
      <c r="F22" s="35">
        <v>12</v>
      </c>
      <c r="G22" s="35">
        <v>11</v>
      </c>
      <c r="H22" s="32"/>
      <c r="I22" s="35">
        <v>12</v>
      </c>
      <c r="J22" s="20"/>
      <c r="K22" s="35">
        <v>16</v>
      </c>
      <c r="L22" s="32"/>
      <c r="M22" s="35">
        <v>9</v>
      </c>
      <c r="N22" s="35">
        <v>11</v>
      </c>
      <c r="O22" s="32"/>
      <c r="P22" s="35">
        <v>12</v>
      </c>
      <c r="Q22" s="32"/>
      <c r="R22" s="32"/>
      <c r="S22" s="35">
        <v>12</v>
      </c>
      <c r="T22" s="32"/>
      <c r="U22" s="35">
        <v>12</v>
      </c>
      <c r="V22" s="32"/>
      <c r="W22" s="32"/>
      <c r="X22" s="32"/>
      <c r="Y22" s="35">
        <v>16</v>
      </c>
      <c r="Z22" s="99"/>
      <c r="AA22" s="101"/>
      <c r="AB22" s="102"/>
      <c r="AC22" s="37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7"/>
      <c r="AO22" s="7"/>
      <c r="AP22" s="7"/>
      <c r="BQ22" s="3"/>
    </row>
    <row r="23" spans="1:69">
      <c r="A23" s="3"/>
      <c r="B23" s="12">
        <v>7</v>
      </c>
      <c r="C23" s="71" t="s">
        <v>19</v>
      </c>
      <c r="D23" s="70"/>
      <c r="E23" s="90"/>
      <c r="F23" s="35">
        <v>12</v>
      </c>
      <c r="G23" s="32"/>
      <c r="H23" s="32"/>
      <c r="I23" s="32"/>
      <c r="J23" s="34">
        <v>7</v>
      </c>
      <c r="K23" s="20"/>
      <c r="L23" s="32"/>
      <c r="M23" s="34">
        <v>4</v>
      </c>
      <c r="N23" s="32"/>
      <c r="O23" s="32"/>
      <c r="P23" s="35">
        <v>12</v>
      </c>
      <c r="Q23" s="32"/>
      <c r="R23" s="32"/>
      <c r="S23" s="32"/>
      <c r="T23" s="32"/>
      <c r="U23" s="34">
        <v>1</v>
      </c>
      <c r="V23" s="32"/>
      <c r="W23" s="32"/>
      <c r="X23" s="32"/>
      <c r="Y23" s="32"/>
      <c r="Z23" s="99"/>
      <c r="AA23" s="101"/>
      <c r="AB23" s="102"/>
      <c r="AC23" s="37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7"/>
      <c r="AO23" s="7"/>
      <c r="AP23" s="7"/>
      <c r="BQ23" s="3"/>
    </row>
    <row r="24" spans="1:69" ht="13.5" thickBot="1">
      <c r="A24" s="3"/>
      <c r="B24" s="16">
        <v>8</v>
      </c>
      <c r="C24" s="73" t="s">
        <v>20</v>
      </c>
      <c r="D24" s="74"/>
      <c r="E24" s="91"/>
      <c r="F24" s="92"/>
      <c r="G24" s="92"/>
      <c r="H24" s="92"/>
      <c r="I24" s="92"/>
      <c r="J24" s="92"/>
      <c r="K24" s="92"/>
      <c r="L24" s="23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100"/>
      <c r="AA24" s="101"/>
      <c r="AB24" s="102"/>
      <c r="AC24" s="83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7"/>
      <c r="AO24" s="7"/>
      <c r="AP24" s="7"/>
      <c r="BQ24" s="3"/>
    </row>
    <row r="25" spans="1:69">
      <c r="A25" s="3"/>
      <c r="B25" s="15">
        <v>9</v>
      </c>
      <c r="C25" s="69" t="s">
        <v>21</v>
      </c>
      <c r="D25" s="70"/>
      <c r="E25" s="90"/>
      <c r="F25" s="32"/>
      <c r="G25" s="34">
        <v>5</v>
      </c>
      <c r="H25" s="32"/>
      <c r="I25" s="32"/>
      <c r="J25" s="34">
        <v>1</v>
      </c>
      <c r="K25" s="35">
        <v>9</v>
      </c>
      <c r="L25" s="32"/>
      <c r="M25" s="20"/>
      <c r="N25" s="32"/>
      <c r="O25" s="32"/>
      <c r="P25" s="32"/>
      <c r="Q25" s="32"/>
      <c r="R25" s="32"/>
      <c r="S25" s="32"/>
      <c r="T25" s="32"/>
      <c r="U25" s="32"/>
      <c r="V25" s="34">
        <v>1</v>
      </c>
      <c r="W25" s="32"/>
      <c r="X25" s="32"/>
      <c r="Y25" s="35">
        <v>10</v>
      </c>
      <c r="Z25" s="99"/>
      <c r="AA25" s="101"/>
      <c r="AB25" s="102"/>
      <c r="AC25" s="37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7"/>
      <c r="AO25" s="7"/>
      <c r="AP25" s="7"/>
      <c r="BQ25" s="3"/>
    </row>
    <row r="26" spans="1:69">
      <c r="A26" s="3"/>
      <c r="B26" s="11">
        <v>10</v>
      </c>
      <c r="C26" s="69" t="s">
        <v>22</v>
      </c>
      <c r="D26" s="70"/>
      <c r="E26" s="94"/>
      <c r="F26" s="32"/>
      <c r="G26" s="95"/>
      <c r="H26" s="32"/>
      <c r="I26" s="32"/>
      <c r="J26" s="34">
        <v>4</v>
      </c>
      <c r="K26" s="32"/>
      <c r="L26" s="32"/>
      <c r="M26" s="32"/>
      <c r="N26" s="20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99"/>
      <c r="AA26" s="101"/>
      <c r="AB26" s="102"/>
      <c r="AC26" s="37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7"/>
      <c r="AO26" s="7"/>
      <c r="AP26" s="7"/>
      <c r="BQ26" s="3"/>
    </row>
    <row r="27" spans="1:69">
      <c r="A27" s="3"/>
      <c r="B27" s="12">
        <v>11</v>
      </c>
      <c r="C27" s="71" t="s">
        <v>23</v>
      </c>
      <c r="D27" s="70"/>
      <c r="E27" s="90"/>
      <c r="F27" s="34">
        <v>4</v>
      </c>
      <c r="G27" s="34">
        <v>4</v>
      </c>
      <c r="H27" s="32"/>
      <c r="I27" s="32"/>
      <c r="J27" s="32"/>
      <c r="K27" s="32"/>
      <c r="L27" s="32"/>
      <c r="M27" s="32"/>
      <c r="N27" s="32"/>
      <c r="O27" s="20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99"/>
      <c r="AA27" s="101"/>
      <c r="AB27" s="102"/>
      <c r="AC27" s="37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7"/>
      <c r="AO27" s="7"/>
      <c r="AP27" s="7"/>
      <c r="BQ27" s="3"/>
    </row>
    <row r="28" spans="1:69" ht="13.5" thickBot="1">
      <c r="A28" s="3"/>
      <c r="B28" s="16">
        <v>12</v>
      </c>
      <c r="C28" s="73" t="s">
        <v>17</v>
      </c>
      <c r="D28" s="74"/>
      <c r="E28" s="48">
        <v>3</v>
      </c>
      <c r="F28" s="33">
        <v>4</v>
      </c>
      <c r="G28" s="92"/>
      <c r="H28" s="92"/>
      <c r="I28" s="92"/>
      <c r="J28" s="33">
        <v>7</v>
      </c>
      <c r="K28" s="33">
        <v>6</v>
      </c>
      <c r="L28" s="32"/>
      <c r="M28" s="92"/>
      <c r="N28" s="92"/>
      <c r="O28" s="92"/>
      <c r="P28" s="23"/>
      <c r="Q28" s="92"/>
      <c r="R28" s="92"/>
      <c r="S28" s="92"/>
      <c r="T28" s="92"/>
      <c r="U28" s="92"/>
      <c r="V28" s="92"/>
      <c r="W28" s="92"/>
      <c r="X28" s="92"/>
      <c r="Y28" s="92"/>
      <c r="Z28" s="100"/>
      <c r="AA28" s="101"/>
      <c r="AB28" s="102"/>
      <c r="AC28" s="83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7"/>
      <c r="AO28" s="7"/>
      <c r="AP28" s="7"/>
      <c r="BQ28" s="3"/>
    </row>
    <row r="29" spans="1:69">
      <c r="A29" s="3"/>
      <c r="B29" s="15">
        <v>13</v>
      </c>
      <c r="C29" s="69" t="s">
        <v>24</v>
      </c>
      <c r="D29" s="70"/>
      <c r="E29" s="90"/>
      <c r="F29" s="32"/>
      <c r="G29" s="35">
        <v>11</v>
      </c>
      <c r="H29" s="32"/>
      <c r="I29" s="32"/>
      <c r="J29" s="32"/>
      <c r="K29" s="32"/>
      <c r="L29" s="32"/>
      <c r="M29" s="32"/>
      <c r="N29" s="32"/>
      <c r="O29" s="32"/>
      <c r="P29" s="32"/>
      <c r="Q29" s="20"/>
      <c r="R29" s="32"/>
      <c r="S29" s="32"/>
      <c r="T29" s="32"/>
      <c r="U29" s="32"/>
      <c r="V29" s="32"/>
      <c r="W29" s="32"/>
      <c r="X29" s="32"/>
      <c r="Y29" s="32"/>
      <c r="Z29" s="99"/>
      <c r="AA29" s="101"/>
      <c r="AB29" s="102"/>
      <c r="AC29" s="37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7"/>
      <c r="AO29" s="7"/>
      <c r="AP29" s="7"/>
      <c r="BQ29" s="3"/>
    </row>
    <row r="30" spans="1:69">
      <c r="A30" s="3"/>
      <c r="B30" s="11">
        <v>14</v>
      </c>
      <c r="C30" s="69" t="s">
        <v>25</v>
      </c>
      <c r="D30" s="70"/>
      <c r="E30" s="90"/>
      <c r="F30" s="35">
        <v>16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20"/>
      <c r="S30" s="32"/>
      <c r="T30" s="32"/>
      <c r="U30" s="32"/>
      <c r="V30" s="32"/>
      <c r="W30" s="32"/>
      <c r="X30" s="32"/>
      <c r="Y30" s="32"/>
      <c r="Z30" s="99"/>
      <c r="AA30" s="101"/>
      <c r="AB30" s="102"/>
      <c r="AC30" s="37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7"/>
      <c r="AO30" s="7"/>
      <c r="AP30" s="7"/>
      <c r="BQ30" s="3"/>
    </row>
    <row r="31" spans="1:69">
      <c r="A31" s="3"/>
      <c r="B31" s="12">
        <v>15</v>
      </c>
      <c r="C31" s="71" t="s">
        <v>26</v>
      </c>
      <c r="D31" s="70"/>
      <c r="E31" s="90"/>
      <c r="F31" s="32"/>
      <c r="G31" s="32"/>
      <c r="H31" s="32"/>
      <c r="I31" s="32"/>
      <c r="J31" s="34">
        <v>4</v>
      </c>
      <c r="K31" s="32"/>
      <c r="L31" s="32"/>
      <c r="M31" s="32"/>
      <c r="N31" s="32"/>
      <c r="O31" s="32"/>
      <c r="P31" s="32"/>
      <c r="Q31" s="32"/>
      <c r="R31" s="32"/>
      <c r="S31" s="20"/>
      <c r="T31" s="32"/>
      <c r="U31" s="32"/>
      <c r="V31" s="32"/>
      <c r="W31" s="32"/>
      <c r="X31" s="32"/>
      <c r="Y31" s="32"/>
      <c r="Z31" s="99"/>
      <c r="AA31" s="101"/>
      <c r="AB31" s="102"/>
      <c r="AC31" s="37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7"/>
      <c r="AO31" s="7"/>
      <c r="AP31" s="7"/>
      <c r="BQ31" s="3"/>
    </row>
    <row r="32" spans="1:69" ht="13.5" thickBot="1">
      <c r="A32" s="3"/>
      <c r="B32" s="16">
        <v>16</v>
      </c>
      <c r="C32" s="73" t="s">
        <v>1</v>
      </c>
      <c r="D32" s="74"/>
      <c r="E32" s="91"/>
      <c r="F32" s="36">
        <v>14</v>
      </c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23"/>
      <c r="U32" s="92"/>
      <c r="V32" s="92"/>
      <c r="W32" s="92"/>
      <c r="X32" s="92"/>
      <c r="Y32" s="92"/>
      <c r="Z32" s="100"/>
      <c r="AA32" s="101"/>
      <c r="AB32" s="102"/>
      <c r="AC32" s="83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7"/>
      <c r="AO32" s="7"/>
      <c r="AP32" s="7"/>
      <c r="BQ32" s="3"/>
    </row>
    <row r="33" spans="1:69">
      <c r="A33" s="3"/>
      <c r="B33" s="15">
        <v>17</v>
      </c>
      <c r="C33" s="69" t="s">
        <v>27</v>
      </c>
      <c r="D33" s="70"/>
      <c r="E33" s="90"/>
      <c r="F33" s="32"/>
      <c r="G33" s="34">
        <v>4</v>
      </c>
      <c r="H33" s="32"/>
      <c r="I33" s="32"/>
      <c r="J33" s="34">
        <v>8</v>
      </c>
      <c r="K33" s="34">
        <v>3</v>
      </c>
      <c r="L33" s="32"/>
      <c r="M33" s="32"/>
      <c r="N33" s="32"/>
      <c r="O33" s="32"/>
      <c r="P33" s="32"/>
      <c r="Q33" s="32"/>
      <c r="R33" s="32"/>
      <c r="S33" s="32"/>
      <c r="T33" s="32"/>
      <c r="U33" s="20"/>
      <c r="V33" s="32"/>
      <c r="W33" s="32"/>
      <c r="X33" s="32"/>
      <c r="Y33" s="32"/>
      <c r="Z33" s="99"/>
      <c r="AA33" s="101"/>
      <c r="AB33" s="102"/>
      <c r="AC33" s="37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7"/>
      <c r="AO33" s="7"/>
      <c r="AP33" s="7"/>
      <c r="BQ33" s="3"/>
    </row>
    <row r="34" spans="1:69">
      <c r="A34" s="3"/>
      <c r="B34" s="11">
        <v>18</v>
      </c>
      <c r="C34" s="69" t="s">
        <v>28</v>
      </c>
      <c r="D34" s="70"/>
      <c r="E34" s="90"/>
      <c r="F34" s="32"/>
      <c r="G34" s="32"/>
      <c r="H34" s="32"/>
      <c r="I34" s="32"/>
      <c r="J34" s="32"/>
      <c r="K34" s="32"/>
      <c r="L34" s="32"/>
      <c r="M34" s="35">
        <v>15</v>
      </c>
      <c r="N34" s="32"/>
      <c r="O34" s="32"/>
      <c r="P34" s="32"/>
      <c r="Q34" s="32"/>
      <c r="R34" s="32"/>
      <c r="S34" s="32"/>
      <c r="T34" s="32"/>
      <c r="U34" s="32"/>
      <c r="V34" s="20"/>
      <c r="W34" s="32"/>
      <c r="X34" s="32"/>
      <c r="Y34" s="32"/>
      <c r="Z34" s="99"/>
      <c r="AA34" s="101"/>
      <c r="AB34" s="102"/>
      <c r="AC34" s="37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7"/>
      <c r="AO34" s="7"/>
      <c r="AP34" s="7"/>
      <c r="BQ34" s="3"/>
    </row>
    <row r="35" spans="1:69">
      <c r="A35" s="3"/>
      <c r="B35" s="12">
        <v>19</v>
      </c>
      <c r="C35" s="71" t="s">
        <v>29</v>
      </c>
      <c r="D35" s="70"/>
      <c r="E35" s="90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20"/>
      <c r="X35" s="32"/>
      <c r="Y35" s="32"/>
      <c r="Z35" s="99"/>
      <c r="AA35" s="101"/>
      <c r="AB35" s="102"/>
      <c r="AC35" s="37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7"/>
      <c r="AO35" s="7"/>
      <c r="AP35" s="7"/>
      <c r="BQ35" s="3"/>
    </row>
    <row r="36" spans="1:69" ht="13.5" thickBot="1">
      <c r="A36" s="3"/>
      <c r="B36" s="16">
        <v>20</v>
      </c>
      <c r="C36" s="73" t="s">
        <v>30</v>
      </c>
      <c r="D36" s="74"/>
      <c r="E36" s="91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23"/>
      <c r="Y36" s="92"/>
      <c r="Z36" s="100"/>
      <c r="AA36" s="101"/>
      <c r="AB36" s="102"/>
      <c r="AC36" s="83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7"/>
      <c r="AO36" s="7"/>
      <c r="AP36" s="7"/>
      <c r="BQ36" s="3"/>
    </row>
    <row r="37" spans="1:69">
      <c r="A37" s="3"/>
      <c r="B37" s="15">
        <v>21</v>
      </c>
      <c r="C37" s="69" t="s">
        <v>16</v>
      </c>
      <c r="D37" s="70"/>
      <c r="E37" s="90"/>
      <c r="F37" s="32"/>
      <c r="G37" s="34">
        <v>4</v>
      </c>
      <c r="H37" s="32"/>
      <c r="I37" s="32"/>
      <c r="J37" s="34">
        <v>8</v>
      </c>
      <c r="K37" s="32"/>
      <c r="L37" s="32"/>
      <c r="M37" s="34">
        <v>7</v>
      </c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20"/>
      <c r="Z37" s="99"/>
      <c r="AA37" s="101"/>
      <c r="AB37" s="102"/>
      <c r="AC37" s="37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7"/>
      <c r="AO37" s="7"/>
      <c r="AP37" s="7"/>
      <c r="BQ37" s="3"/>
    </row>
    <row r="38" spans="1:69" ht="13.5" thickBot="1">
      <c r="A38" s="3"/>
      <c r="B38" s="11">
        <v>22</v>
      </c>
      <c r="C38" s="69" t="s">
        <v>31</v>
      </c>
      <c r="D38" s="70"/>
      <c r="E38" s="96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38"/>
      <c r="AA38" s="101"/>
      <c r="AB38" s="102"/>
      <c r="AC38" s="37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7"/>
      <c r="AO38" s="7"/>
      <c r="AP38" s="7"/>
      <c r="BQ38" s="3"/>
    </row>
    <row r="39" spans="1:69" ht="13.5" thickTop="1">
      <c r="A39" s="3"/>
      <c r="B39" s="108"/>
      <c r="C39" s="105"/>
      <c r="D39" s="106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37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7"/>
      <c r="AO39" s="7"/>
      <c r="AP39" s="7"/>
      <c r="BQ39" s="3"/>
    </row>
    <row r="40" spans="1:69" ht="13.5" thickBot="1">
      <c r="A40" s="3"/>
      <c r="B40" s="109"/>
      <c r="C40" s="107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83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7"/>
      <c r="AO40" s="7"/>
      <c r="AP40" s="7"/>
      <c r="BQ40" s="3"/>
    </row>
    <row r="41" spans="1:69" hidden="1">
      <c r="A41" s="3"/>
      <c r="B41" s="15">
        <v>25</v>
      </c>
      <c r="C41" s="103" t="s">
        <v>0</v>
      </c>
      <c r="D41" s="10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49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0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7"/>
      <c r="AO41" s="7"/>
      <c r="AP41" s="7"/>
    </row>
    <row r="42" spans="1:69" hidden="1">
      <c r="A42" s="3"/>
      <c r="B42" s="11">
        <v>26</v>
      </c>
      <c r="C42" s="26" t="s">
        <v>0</v>
      </c>
      <c r="D42" s="27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0"/>
      <c r="AE42" s="21"/>
      <c r="AF42" s="21"/>
      <c r="AG42" s="21"/>
      <c r="AH42" s="21"/>
      <c r="AI42" s="21"/>
      <c r="AJ42" s="21"/>
      <c r="AK42" s="21"/>
      <c r="AL42" s="21"/>
      <c r="AM42" s="21"/>
      <c r="AN42" s="7"/>
      <c r="AO42" s="7"/>
      <c r="AP42" s="7"/>
    </row>
    <row r="43" spans="1:69" hidden="1">
      <c r="A43" s="3"/>
      <c r="B43" s="12">
        <v>27</v>
      </c>
      <c r="C43" s="28" t="s">
        <v>0</v>
      </c>
      <c r="D43" s="27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0"/>
      <c r="AF43" s="21"/>
      <c r="AG43" s="21"/>
      <c r="AH43" s="21"/>
      <c r="AI43" s="21"/>
      <c r="AJ43" s="21"/>
      <c r="AK43" s="21"/>
      <c r="AL43" s="21"/>
      <c r="AM43" s="21"/>
      <c r="AN43" s="7"/>
      <c r="AO43" s="7"/>
      <c r="AP43" s="7"/>
    </row>
    <row r="44" spans="1:69" ht="13.5" hidden="1" thickBot="1">
      <c r="A44" s="3"/>
      <c r="B44" s="16">
        <v>28</v>
      </c>
      <c r="C44" s="29" t="s">
        <v>0</v>
      </c>
      <c r="D44" s="30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3"/>
      <c r="AG44" s="22"/>
      <c r="AH44" s="22"/>
      <c r="AI44" s="22"/>
      <c r="AJ44" s="22"/>
      <c r="AK44" s="22"/>
      <c r="AL44" s="22"/>
      <c r="AM44" s="22"/>
      <c r="AN44" s="7"/>
      <c r="AO44" s="7"/>
      <c r="AP44" s="7"/>
    </row>
    <row r="45" spans="1:69" hidden="1">
      <c r="A45" s="3"/>
      <c r="B45" s="15">
        <v>29</v>
      </c>
      <c r="C45" s="26" t="s">
        <v>0</v>
      </c>
      <c r="D45" s="27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0"/>
      <c r="AH45" s="21"/>
      <c r="AI45" s="21"/>
      <c r="AJ45" s="21"/>
      <c r="AK45" s="21"/>
      <c r="AL45" s="21"/>
      <c r="AM45" s="21"/>
      <c r="AN45" s="7"/>
      <c r="AO45" s="7"/>
      <c r="AP45" s="7"/>
    </row>
    <row r="46" spans="1:69" hidden="1">
      <c r="A46" s="3"/>
      <c r="B46" s="11">
        <v>30</v>
      </c>
      <c r="C46" s="26" t="s">
        <v>0</v>
      </c>
      <c r="D46" s="27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0"/>
      <c r="AI46" s="21"/>
      <c r="AJ46" s="21"/>
      <c r="AK46" s="21"/>
      <c r="AL46" s="21"/>
      <c r="AM46" s="21"/>
      <c r="AN46" s="7"/>
      <c r="AO46" s="7"/>
      <c r="AP46" s="7"/>
    </row>
    <row r="47" spans="1:69" hidden="1">
      <c r="A47" s="3"/>
      <c r="B47" s="12">
        <v>31</v>
      </c>
      <c r="C47" s="28" t="s">
        <v>0</v>
      </c>
      <c r="D47" s="27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0"/>
      <c r="AJ47" s="21"/>
      <c r="AK47" s="21"/>
      <c r="AL47" s="21"/>
      <c r="AM47" s="21"/>
      <c r="AN47" s="7"/>
      <c r="AO47" s="7"/>
      <c r="AP47" s="7"/>
    </row>
    <row r="48" spans="1:69" ht="13.5" hidden="1" thickBot="1">
      <c r="A48" s="3"/>
      <c r="B48" s="16">
        <v>32</v>
      </c>
      <c r="C48" s="29" t="s">
        <v>0</v>
      </c>
      <c r="D48" s="30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3"/>
      <c r="AK48" s="22"/>
      <c r="AL48" s="22"/>
      <c r="AM48" s="22"/>
      <c r="AN48" s="7"/>
      <c r="AO48" s="7"/>
      <c r="AP48" s="7"/>
    </row>
    <row r="49" spans="1:42" hidden="1">
      <c r="A49" s="3"/>
      <c r="B49" s="15">
        <v>33</v>
      </c>
      <c r="C49" s="28" t="s">
        <v>0</v>
      </c>
      <c r="D49" s="27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5"/>
      <c r="AL49" s="24"/>
      <c r="AM49" s="24"/>
      <c r="AN49" s="7"/>
      <c r="AO49" s="7"/>
      <c r="AP49" s="7"/>
    </row>
    <row r="50" spans="1:42" hidden="1">
      <c r="A50" s="3"/>
      <c r="B50" s="11">
        <v>34</v>
      </c>
      <c r="C50" s="28" t="s">
        <v>0</v>
      </c>
      <c r="D50" s="27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0"/>
      <c r="AM50" s="21"/>
      <c r="AN50" s="7"/>
      <c r="AO50" s="7"/>
      <c r="AP50" s="7"/>
    </row>
    <row r="51" spans="1:42" hidden="1">
      <c r="A51" s="3"/>
      <c r="B51" s="12">
        <v>35</v>
      </c>
      <c r="C51" s="28" t="s">
        <v>0</v>
      </c>
      <c r="D51" s="27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0"/>
      <c r="AN51" s="7"/>
      <c r="AO51" s="7"/>
      <c r="AP51" s="7"/>
    </row>
    <row r="52" spans="1:42" hidden="1">
      <c r="A52" s="3"/>
      <c r="B52" s="7"/>
      <c r="C52" s="1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217" customFormat="1">
      <c r="B53" s="218"/>
      <c r="C53" s="219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</row>
    <row r="54" spans="1:42" s="217" customFormat="1">
      <c r="B54" s="218"/>
      <c r="C54" s="219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</row>
    <row r="55" spans="1:42" s="217" customFormat="1">
      <c r="B55" s="218"/>
      <c r="C55" s="219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</row>
    <row r="56" spans="1:42" s="217" customFormat="1">
      <c r="B56" s="218"/>
      <c r="C56" s="219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</row>
    <row r="57" spans="1:42" s="217" customFormat="1">
      <c r="B57" s="218"/>
      <c r="C57" s="219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</row>
    <row r="58" spans="1:42" s="217" customFormat="1">
      <c r="B58" s="218"/>
      <c r="C58" s="219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</row>
    <row r="59" spans="1:42" s="217" customFormat="1">
      <c r="B59" s="218"/>
      <c r="C59" s="219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</row>
    <row r="60" spans="1:42" s="217" customFormat="1">
      <c r="B60" s="218"/>
      <c r="C60" s="219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</row>
    <row r="61" spans="1:42" s="217" customFormat="1">
      <c r="B61" s="218"/>
      <c r="C61" s="219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</row>
    <row r="62" spans="1:42" s="217" customFormat="1">
      <c r="B62" s="218"/>
      <c r="C62" s="219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</row>
    <row r="63" spans="1:42" s="217" customFormat="1">
      <c r="B63" s="218"/>
      <c r="C63" s="219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</row>
    <row r="64" spans="1:42" s="217" customFormat="1">
      <c r="B64" s="218"/>
      <c r="C64" s="219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</row>
    <row r="65" spans="2:42" s="217" customFormat="1">
      <c r="B65" s="218"/>
      <c r="C65" s="219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</row>
    <row r="66" spans="2:42" s="217" customFormat="1">
      <c r="B66" s="218"/>
      <c r="C66" s="219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</row>
    <row r="67" spans="2:42" s="217" customFormat="1">
      <c r="B67" s="218"/>
      <c r="C67" s="219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</row>
    <row r="68" spans="2:42" s="217" customFormat="1">
      <c r="B68" s="218"/>
      <c r="C68" s="219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</row>
    <row r="69" spans="2:42" s="217" customFormat="1">
      <c r="B69" s="218"/>
      <c r="C69" s="219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</row>
    <row r="70" spans="2:42" s="217" customFormat="1">
      <c r="B70" s="218"/>
      <c r="C70" s="219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</row>
    <row r="71" spans="2:42" s="217" customFormat="1">
      <c r="B71" s="218"/>
      <c r="C71" s="219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</row>
    <row r="72" spans="2:42" s="217" customFormat="1">
      <c r="B72" s="218"/>
      <c r="C72" s="219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</row>
    <row r="73" spans="2:42" s="217" customFormat="1">
      <c r="B73" s="218"/>
      <c r="C73" s="219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</row>
    <row r="74" spans="2:42" s="217" customFormat="1">
      <c r="B74" s="218"/>
      <c r="C74" s="219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</row>
    <row r="75" spans="2:42" s="217" customFormat="1">
      <c r="B75" s="218"/>
      <c r="C75" s="219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</row>
    <row r="76" spans="2:42" s="217" customFormat="1">
      <c r="B76" s="218"/>
      <c r="C76" s="219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</row>
    <row r="77" spans="2:42" s="217" customFormat="1">
      <c r="B77" s="218"/>
      <c r="C77" s="219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</row>
    <row r="78" spans="2:42" s="217" customFormat="1">
      <c r="B78" s="218"/>
      <c r="C78" s="219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</row>
    <row r="79" spans="2:42" s="217" customFormat="1">
      <c r="B79" s="218"/>
      <c r="C79" s="219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</row>
    <row r="80" spans="2:42" s="217" customFormat="1">
      <c r="B80" s="218"/>
      <c r="C80" s="219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</row>
    <row r="81" spans="2:42" s="217" customFormat="1">
      <c r="B81" s="218"/>
      <c r="C81" s="219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</row>
    <row r="82" spans="2:42" s="217" customFormat="1">
      <c r="B82" s="218"/>
      <c r="C82" s="219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</row>
    <row r="83" spans="2:42" s="217" customFormat="1">
      <c r="B83" s="218"/>
      <c r="C83" s="219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</row>
    <row r="84" spans="2:42" s="217" customFormat="1">
      <c r="B84" s="218"/>
      <c r="C84" s="219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</row>
    <row r="85" spans="2:42" s="217" customFormat="1">
      <c r="B85" s="218"/>
      <c r="C85" s="219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</row>
    <row r="86" spans="2:42" s="217" customFormat="1">
      <c r="B86" s="218"/>
      <c r="C86" s="219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</row>
    <row r="87" spans="2:42" s="217" customFormat="1">
      <c r="B87" s="218"/>
      <c r="C87" s="219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</row>
    <row r="88" spans="2:42" s="217" customFormat="1">
      <c r="B88" s="218"/>
      <c r="C88" s="219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</row>
    <row r="89" spans="2:42" s="217" customFormat="1">
      <c r="B89" s="218"/>
      <c r="C89" s="219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</row>
    <row r="90" spans="2:42" s="217" customFormat="1">
      <c r="B90" s="218"/>
      <c r="C90" s="219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</row>
    <row r="91" spans="2:42" s="217" customFormat="1">
      <c r="B91" s="218"/>
      <c r="C91" s="219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</row>
    <row r="92" spans="2:42" s="217" customFormat="1">
      <c r="B92" s="218"/>
      <c r="C92" s="219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</row>
    <row r="93" spans="2:42" s="217" customFormat="1">
      <c r="B93" s="218"/>
      <c r="C93" s="219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</row>
    <row r="94" spans="2:42" s="217" customFormat="1">
      <c r="B94" s="218"/>
      <c r="C94" s="219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</row>
    <row r="95" spans="2:42" s="217" customFormat="1">
      <c r="B95" s="218"/>
      <c r="C95" s="219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</row>
    <row r="96" spans="2:42" s="217" customFormat="1">
      <c r="B96" s="218"/>
      <c r="C96" s="219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</row>
    <row r="97" spans="2:42" s="217" customFormat="1">
      <c r="B97" s="218"/>
      <c r="C97" s="219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</row>
    <row r="98" spans="2:42" s="217" customFormat="1">
      <c r="B98" s="218"/>
      <c r="C98" s="219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</row>
    <row r="99" spans="2:42" s="217" customFormat="1">
      <c r="B99" s="218"/>
      <c r="C99" s="219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</row>
    <row r="100" spans="2:42" s="217" customFormat="1">
      <c r="B100" s="218"/>
      <c r="C100" s="219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</row>
    <row r="101" spans="2:42" s="217" customFormat="1">
      <c r="B101" s="218"/>
      <c r="C101" s="219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</row>
    <row r="102" spans="2:42" s="217" customFormat="1">
      <c r="B102" s="218"/>
      <c r="C102" s="219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</row>
    <row r="103" spans="2:42" s="217" customFormat="1">
      <c r="B103" s="218"/>
      <c r="C103" s="219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</row>
    <row r="104" spans="2:42" s="217" customFormat="1">
      <c r="B104" s="218"/>
      <c r="C104" s="219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</row>
    <row r="105" spans="2:42" s="217" customFormat="1">
      <c r="B105" s="218"/>
      <c r="C105" s="219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</row>
    <row r="106" spans="2:42" s="217" customFormat="1">
      <c r="B106" s="218"/>
      <c r="C106" s="219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</row>
    <row r="107" spans="2:42" s="217" customFormat="1">
      <c r="B107" s="218"/>
      <c r="C107" s="219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</row>
    <row r="108" spans="2:42" s="217" customFormat="1">
      <c r="B108" s="218"/>
      <c r="C108" s="219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</row>
    <row r="109" spans="2:42" s="217" customFormat="1">
      <c r="B109" s="218"/>
      <c r="C109" s="219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  <c r="AN109" s="218"/>
      <c r="AO109" s="218"/>
      <c r="AP109" s="218"/>
    </row>
    <row r="110" spans="2:42" s="217" customFormat="1">
      <c r="B110" s="218"/>
      <c r="C110" s="219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  <c r="AN110" s="218"/>
      <c r="AO110" s="218"/>
      <c r="AP110" s="218"/>
    </row>
    <row r="111" spans="2:42" s="217" customFormat="1">
      <c r="B111" s="218"/>
      <c r="C111" s="219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  <c r="AN111" s="218"/>
      <c r="AO111" s="218"/>
      <c r="AP111" s="218"/>
    </row>
    <row r="112" spans="2:42" s="217" customFormat="1">
      <c r="B112" s="218"/>
      <c r="C112" s="219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</row>
    <row r="113" spans="2:42" s="217" customFormat="1">
      <c r="B113" s="218"/>
      <c r="C113" s="219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  <c r="AN113" s="218"/>
      <c r="AO113" s="218"/>
      <c r="AP113" s="218"/>
    </row>
    <row r="114" spans="2:42" s="217" customFormat="1">
      <c r="B114" s="218"/>
      <c r="C114" s="219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  <c r="AN114" s="218"/>
      <c r="AO114" s="218"/>
      <c r="AP114" s="218"/>
    </row>
    <row r="115" spans="2:42" s="217" customFormat="1">
      <c r="B115" s="218"/>
      <c r="C115" s="219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</row>
    <row r="116" spans="2:42" s="217" customFormat="1">
      <c r="B116" s="218"/>
      <c r="C116" s="219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</row>
    <row r="117" spans="2:42" s="217" customFormat="1">
      <c r="B117" s="218"/>
      <c r="C117" s="219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</row>
    <row r="118" spans="2:42" s="217" customFormat="1">
      <c r="B118" s="218"/>
      <c r="C118" s="219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</row>
    <row r="119" spans="2:42" s="217" customFormat="1">
      <c r="B119" s="218"/>
      <c r="C119" s="219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</row>
    <row r="120" spans="2:42" s="217" customFormat="1">
      <c r="B120" s="218"/>
      <c r="C120" s="219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</row>
    <row r="121" spans="2:42" s="217" customFormat="1">
      <c r="B121" s="218"/>
      <c r="C121" s="219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</row>
    <row r="122" spans="2:42" s="217" customFormat="1">
      <c r="B122" s="218"/>
      <c r="C122" s="219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</row>
    <row r="123" spans="2:42" s="217" customFormat="1">
      <c r="B123" s="218"/>
      <c r="C123" s="219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</row>
    <row r="124" spans="2:42" s="217" customFormat="1">
      <c r="B124" s="218"/>
      <c r="C124" s="219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</row>
    <row r="125" spans="2:42" s="217" customFormat="1">
      <c r="B125" s="218"/>
      <c r="C125" s="219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</row>
    <row r="126" spans="2:42" s="217" customFormat="1">
      <c r="B126" s="218"/>
      <c r="C126" s="219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</row>
    <row r="127" spans="2:42" s="217" customFormat="1">
      <c r="B127" s="218"/>
      <c r="C127" s="219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</row>
    <row r="128" spans="2:42" s="217" customFormat="1">
      <c r="B128" s="218"/>
      <c r="C128" s="219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</row>
    <row r="129" spans="2:42" s="217" customFormat="1">
      <c r="B129" s="218"/>
      <c r="C129" s="219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</row>
    <row r="130" spans="2:42" s="217" customFormat="1">
      <c r="B130" s="218"/>
      <c r="C130" s="219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</row>
    <row r="131" spans="2:42" s="217" customFormat="1">
      <c r="B131" s="218"/>
      <c r="C131" s="219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</row>
    <row r="132" spans="2:42" s="217" customFormat="1">
      <c r="B132" s="218"/>
      <c r="C132" s="219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</row>
    <row r="133" spans="2:42" s="217" customFormat="1">
      <c r="B133" s="218"/>
      <c r="C133" s="219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</row>
    <row r="134" spans="2:42" s="217" customFormat="1">
      <c r="B134" s="218"/>
      <c r="C134" s="219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</row>
    <row r="135" spans="2:42" s="217" customFormat="1">
      <c r="B135" s="218"/>
      <c r="C135" s="219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</row>
    <row r="136" spans="2:42" s="217" customFormat="1">
      <c r="B136" s="218"/>
      <c r="C136" s="219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</row>
    <row r="137" spans="2:42" s="217" customFormat="1">
      <c r="B137" s="218"/>
      <c r="C137" s="219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</row>
    <row r="138" spans="2:42" s="217" customFormat="1">
      <c r="B138" s="218"/>
      <c r="C138" s="219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</row>
    <row r="139" spans="2:42" s="217" customFormat="1">
      <c r="B139" s="218"/>
      <c r="C139" s="219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</row>
    <row r="140" spans="2:42" s="217" customFormat="1">
      <c r="B140" s="218"/>
      <c r="C140" s="219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</row>
    <row r="141" spans="2:42" s="217" customFormat="1">
      <c r="B141" s="218"/>
      <c r="C141" s="219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</row>
    <row r="142" spans="2:42" s="217" customFormat="1">
      <c r="B142" s="218"/>
      <c r="C142" s="219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</row>
    <row r="143" spans="2:42" s="217" customFormat="1">
      <c r="B143" s="218"/>
      <c r="C143" s="219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</row>
    <row r="144" spans="2:42" s="217" customFormat="1">
      <c r="B144" s="218"/>
      <c r="C144" s="219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</row>
    <row r="145" spans="2:42" s="217" customFormat="1">
      <c r="B145" s="218"/>
      <c r="C145" s="219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</row>
    <row r="146" spans="2:42" s="217" customFormat="1">
      <c r="B146" s="218"/>
      <c r="C146" s="219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</row>
    <row r="147" spans="2:42" s="217" customFormat="1">
      <c r="B147" s="218"/>
      <c r="C147" s="219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</row>
    <row r="148" spans="2:42" s="217" customFormat="1">
      <c r="B148" s="218"/>
      <c r="C148" s="219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</row>
    <row r="149" spans="2:42" s="217" customFormat="1">
      <c r="B149" s="218"/>
      <c r="C149" s="219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</row>
    <row r="150" spans="2:42" s="217" customFormat="1">
      <c r="B150" s="218"/>
      <c r="C150" s="219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  <c r="AN150" s="218"/>
      <c r="AO150" s="218"/>
      <c r="AP150" s="218"/>
    </row>
    <row r="151" spans="2:42" s="217" customFormat="1">
      <c r="B151" s="218"/>
      <c r="C151" s="219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  <c r="AN151" s="218"/>
      <c r="AO151" s="218"/>
      <c r="AP151" s="218"/>
    </row>
    <row r="152" spans="2:42" s="217" customFormat="1">
      <c r="B152" s="218"/>
      <c r="C152" s="219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  <c r="AN152" s="218"/>
      <c r="AO152" s="218"/>
      <c r="AP152" s="218"/>
    </row>
    <row r="153" spans="2:42" s="217" customFormat="1">
      <c r="B153" s="218"/>
      <c r="C153" s="219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  <c r="AN153" s="218"/>
      <c r="AO153" s="218"/>
      <c r="AP153" s="218"/>
    </row>
    <row r="154" spans="2:42" s="217" customFormat="1">
      <c r="B154" s="218"/>
      <c r="C154" s="219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  <c r="AN154" s="218"/>
      <c r="AO154" s="218"/>
      <c r="AP154" s="218"/>
    </row>
    <row r="155" spans="2:42" s="217" customFormat="1">
      <c r="B155" s="218"/>
      <c r="C155" s="219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  <c r="AN155" s="218"/>
      <c r="AO155" s="218"/>
      <c r="AP155" s="218"/>
    </row>
    <row r="156" spans="2:42" s="217" customFormat="1">
      <c r="B156" s="218"/>
      <c r="C156" s="219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  <c r="AN156" s="218"/>
      <c r="AO156" s="218"/>
      <c r="AP156" s="218"/>
    </row>
    <row r="157" spans="2:42" s="217" customFormat="1">
      <c r="B157" s="218"/>
      <c r="C157" s="219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  <c r="AN157" s="218"/>
      <c r="AO157" s="218"/>
      <c r="AP157" s="218"/>
    </row>
    <row r="158" spans="2:42" s="217" customFormat="1">
      <c r="B158" s="218"/>
      <c r="C158" s="219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  <c r="AN158" s="218"/>
      <c r="AO158" s="218"/>
      <c r="AP158" s="218"/>
    </row>
    <row r="159" spans="2:42" s="217" customFormat="1">
      <c r="B159" s="218"/>
      <c r="C159" s="219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</row>
    <row r="160" spans="2:42" s="217" customFormat="1">
      <c r="B160" s="218"/>
      <c r="C160" s="219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  <c r="AN160" s="218"/>
      <c r="AO160" s="218"/>
      <c r="AP160" s="218"/>
    </row>
    <row r="161" spans="2:42" s="217" customFormat="1">
      <c r="B161" s="218"/>
      <c r="C161" s="219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  <c r="AN161" s="218"/>
      <c r="AO161" s="218"/>
      <c r="AP161" s="218"/>
    </row>
    <row r="162" spans="2:42" s="217" customFormat="1">
      <c r="B162" s="218"/>
      <c r="C162" s="219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</row>
    <row r="163" spans="2:42" s="217" customFormat="1">
      <c r="B163" s="218"/>
      <c r="C163" s="219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  <c r="AN163" s="218"/>
      <c r="AO163" s="218"/>
      <c r="AP163" s="218"/>
    </row>
    <row r="164" spans="2:42" s="217" customFormat="1">
      <c r="B164" s="218"/>
      <c r="C164" s="219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18"/>
      <c r="AG164" s="218"/>
      <c r="AH164" s="218"/>
      <c r="AI164" s="218"/>
      <c r="AJ164" s="218"/>
      <c r="AK164" s="218"/>
      <c r="AL164" s="218"/>
      <c r="AM164" s="218"/>
      <c r="AN164" s="218"/>
      <c r="AO164" s="218"/>
      <c r="AP164" s="218"/>
    </row>
    <row r="165" spans="2:42" s="217" customFormat="1">
      <c r="B165" s="218"/>
      <c r="C165" s="219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</row>
    <row r="166" spans="2:42" s="217" customFormat="1">
      <c r="B166" s="218"/>
      <c r="C166" s="219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</row>
    <row r="167" spans="2:42" s="217" customFormat="1">
      <c r="B167" s="218"/>
      <c r="C167" s="219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</row>
    <row r="168" spans="2:42" s="217" customFormat="1">
      <c r="B168" s="218"/>
      <c r="C168" s="219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</row>
    <row r="169" spans="2:42" s="217" customFormat="1">
      <c r="B169" s="218"/>
      <c r="C169" s="219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  <c r="AN169" s="218"/>
      <c r="AO169" s="218"/>
      <c r="AP169" s="218"/>
    </row>
    <row r="170" spans="2:42" s="217" customFormat="1">
      <c r="B170" s="218"/>
      <c r="C170" s="219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  <c r="AN170" s="218"/>
      <c r="AO170" s="218"/>
      <c r="AP170" s="218"/>
    </row>
    <row r="171" spans="2:42" s="217" customFormat="1">
      <c r="B171" s="218"/>
      <c r="C171" s="219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  <c r="AN171" s="218"/>
      <c r="AO171" s="218"/>
      <c r="AP171" s="218"/>
    </row>
    <row r="172" spans="2:42" s="217" customFormat="1">
      <c r="B172" s="218"/>
      <c r="C172" s="219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  <c r="AN172" s="218"/>
      <c r="AO172" s="218"/>
      <c r="AP172" s="218"/>
    </row>
    <row r="173" spans="2:42" s="217" customFormat="1">
      <c r="B173" s="218"/>
      <c r="C173" s="219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  <c r="AN173" s="218"/>
      <c r="AO173" s="218"/>
      <c r="AP173" s="218"/>
    </row>
    <row r="174" spans="2:42" s="217" customFormat="1">
      <c r="B174" s="218"/>
      <c r="C174" s="219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  <c r="AN174" s="218"/>
      <c r="AO174" s="218"/>
      <c r="AP174" s="218"/>
    </row>
    <row r="175" spans="2:42" s="217" customFormat="1">
      <c r="B175" s="218"/>
      <c r="C175" s="219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  <c r="AN175" s="218"/>
      <c r="AO175" s="218"/>
      <c r="AP175" s="218"/>
    </row>
    <row r="176" spans="2:42" s="217" customFormat="1">
      <c r="B176" s="218"/>
      <c r="C176" s="219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  <c r="AN176" s="218"/>
      <c r="AO176" s="218"/>
      <c r="AP176" s="218"/>
    </row>
    <row r="177" spans="2:42" s="217" customFormat="1">
      <c r="B177" s="218"/>
      <c r="C177" s="219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  <c r="AN177" s="218"/>
      <c r="AO177" s="218"/>
      <c r="AP177" s="218"/>
    </row>
    <row r="178" spans="2:42" s="217" customFormat="1">
      <c r="B178" s="218"/>
      <c r="C178" s="219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  <c r="AN178" s="218"/>
      <c r="AO178" s="218"/>
      <c r="AP178" s="218"/>
    </row>
    <row r="179" spans="2:42" s="217" customFormat="1">
      <c r="B179" s="218"/>
      <c r="C179" s="219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</row>
    <row r="180" spans="2:42" s="217" customFormat="1">
      <c r="B180" s="218"/>
      <c r="C180" s="219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G180" s="218"/>
      <c r="AH180" s="218"/>
      <c r="AI180" s="218"/>
      <c r="AJ180" s="218"/>
      <c r="AK180" s="218"/>
      <c r="AL180" s="218"/>
      <c r="AM180" s="218"/>
      <c r="AN180" s="218"/>
      <c r="AO180" s="218"/>
      <c r="AP180" s="218"/>
    </row>
    <row r="181" spans="2:42" s="217" customFormat="1">
      <c r="B181" s="218"/>
      <c r="C181" s="219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/>
      <c r="AC181" s="218"/>
      <c r="AD181" s="218"/>
      <c r="AE181" s="218"/>
      <c r="AF181" s="218"/>
      <c r="AG181" s="218"/>
      <c r="AH181" s="218"/>
      <c r="AI181" s="218"/>
      <c r="AJ181" s="218"/>
      <c r="AK181" s="218"/>
      <c r="AL181" s="218"/>
      <c r="AM181" s="218"/>
      <c r="AN181" s="218"/>
      <c r="AO181" s="218"/>
      <c r="AP181" s="218"/>
    </row>
    <row r="182" spans="2:42" s="217" customFormat="1">
      <c r="B182" s="218"/>
      <c r="C182" s="219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8"/>
      <c r="AJ182" s="218"/>
      <c r="AK182" s="218"/>
      <c r="AL182" s="218"/>
      <c r="AM182" s="218"/>
      <c r="AN182" s="218"/>
      <c r="AO182" s="218"/>
      <c r="AP182" s="218"/>
    </row>
    <row r="183" spans="2:42" s="217" customFormat="1">
      <c r="B183" s="218"/>
      <c r="C183" s="219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8"/>
      <c r="AK183" s="218"/>
      <c r="AL183" s="218"/>
      <c r="AM183" s="218"/>
      <c r="AN183" s="218"/>
      <c r="AO183" s="218"/>
      <c r="AP183" s="218"/>
    </row>
    <row r="184" spans="2:42" s="217" customFormat="1">
      <c r="B184" s="218"/>
      <c r="C184" s="219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/>
      <c r="AK184" s="218"/>
      <c r="AL184" s="218"/>
      <c r="AM184" s="218"/>
      <c r="AN184" s="218"/>
      <c r="AO184" s="218"/>
      <c r="AP184" s="218"/>
    </row>
    <row r="185" spans="2:42" s="217" customFormat="1">
      <c r="B185" s="218"/>
      <c r="C185" s="219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8"/>
      <c r="AJ185" s="218"/>
      <c r="AK185" s="218"/>
      <c r="AL185" s="218"/>
      <c r="AM185" s="218"/>
      <c r="AN185" s="218"/>
      <c r="AO185" s="218"/>
      <c r="AP185" s="218"/>
    </row>
    <row r="186" spans="2:42" s="217" customFormat="1">
      <c r="B186" s="218"/>
      <c r="C186" s="219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8"/>
      <c r="AJ186" s="218"/>
      <c r="AK186" s="218"/>
      <c r="AL186" s="218"/>
      <c r="AM186" s="218"/>
      <c r="AN186" s="218"/>
      <c r="AO186" s="218"/>
      <c r="AP186" s="218"/>
    </row>
    <row r="187" spans="2:42" s="217" customFormat="1">
      <c r="B187" s="218"/>
      <c r="C187" s="219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8"/>
      <c r="AJ187" s="218"/>
      <c r="AK187" s="218"/>
      <c r="AL187" s="218"/>
      <c r="AM187" s="218"/>
      <c r="AN187" s="218"/>
      <c r="AO187" s="218"/>
      <c r="AP187" s="218"/>
    </row>
    <row r="188" spans="2:42" s="217" customFormat="1">
      <c r="B188" s="218"/>
      <c r="C188" s="219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  <c r="AN188" s="218"/>
      <c r="AO188" s="218"/>
      <c r="AP188" s="218"/>
    </row>
    <row r="189" spans="2:42" s="217" customFormat="1">
      <c r="B189" s="218"/>
      <c r="C189" s="219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  <c r="AN189" s="218"/>
      <c r="AO189" s="218"/>
      <c r="AP189" s="218"/>
    </row>
    <row r="190" spans="2:42" s="217" customFormat="1">
      <c r="B190" s="218"/>
      <c r="C190" s="219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  <c r="AN190" s="218"/>
      <c r="AO190" s="218"/>
      <c r="AP190" s="218"/>
    </row>
    <row r="191" spans="2:42" s="217" customFormat="1">
      <c r="B191" s="218"/>
      <c r="C191" s="219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  <c r="AN191" s="218"/>
      <c r="AO191" s="218"/>
      <c r="AP191" s="218"/>
    </row>
    <row r="192" spans="2:42" s="217" customFormat="1">
      <c r="B192" s="218"/>
      <c r="C192" s="219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  <c r="AN192" s="218"/>
      <c r="AO192" s="218"/>
      <c r="AP192" s="218"/>
    </row>
    <row r="193" spans="2:42" s="217" customFormat="1">
      <c r="B193" s="218"/>
      <c r="C193" s="219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  <c r="AN193" s="218"/>
      <c r="AO193" s="218"/>
      <c r="AP193" s="218"/>
    </row>
    <row r="194" spans="2:42" s="217" customFormat="1">
      <c r="B194" s="218"/>
      <c r="C194" s="219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  <c r="AN194" s="218"/>
      <c r="AO194" s="218"/>
      <c r="AP194" s="218"/>
    </row>
    <row r="195" spans="2:42" s="217" customFormat="1">
      <c r="B195" s="218"/>
      <c r="C195" s="219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  <c r="AN195" s="218"/>
      <c r="AO195" s="218"/>
      <c r="AP195" s="218"/>
    </row>
    <row r="196" spans="2:42" s="217" customFormat="1">
      <c r="B196" s="218"/>
      <c r="C196" s="219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218"/>
      <c r="AM196" s="218"/>
      <c r="AN196" s="218"/>
      <c r="AO196" s="218"/>
      <c r="AP196" s="218"/>
    </row>
    <row r="197" spans="2:42" s="217" customFormat="1">
      <c r="B197" s="218"/>
      <c r="C197" s="219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/>
      <c r="AK197" s="218"/>
      <c r="AL197" s="218"/>
      <c r="AM197" s="218"/>
      <c r="AN197" s="218"/>
      <c r="AO197" s="218"/>
      <c r="AP197" s="218"/>
    </row>
    <row r="198" spans="2:42" s="217" customFormat="1">
      <c r="B198" s="218"/>
      <c r="C198" s="219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/>
      <c r="AK198" s="218"/>
      <c r="AL198" s="218"/>
      <c r="AM198" s="218"/>
      <c r="AN198" s="218"/>
      <c r="AO198" s="218"/>
      <c r="AP198" s="218"/>
    </row>
    <row r="199" spans="2:42" s="217" customFormat="1">
      <c r="B199" s="218"/>
      <c r="C199" s="219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218"/>
      <c r="AM199" s="218"/>
      <c r="AN199" s="218"/>
      <c r="AO199" s="218"/>
      <c r="AP199" s="218"/>
    </row>
    <row r="200" spans="2:42" s="217" customFormat="1">
      <c r="B200" s="218"/>
      <c r="C200" s="219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/>
      <c r="AK200" s="218"/>
      <c r="AL200" s="218"/>
      <c r="AM200" s="218"/>
      <c r="AN200" s="218"/>
      <c r="AO200" s="218"/>
      <c r="AP200" s="218"/>
    </row>
    <row r="201" spans="2:42" s="217" customFormat="1">
      <c r="B201" s="218"/>
      <c r="C201" s="219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218"/>
      <c r="AM201" s="218"/>
      <c r="AN201" s="218"/>
      <c r="AO201" s="218"/>
      <c r="AP201" s="218"/>
    </row>
    <row r="202" spans="2:42" s="217" customFormat="1">
      <c r="B202" s="218"/>
      <c r="C202" s="219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  <c r="AN202" s="218"/>
      <c r="AO202" s="218"/>
      <c r="AP202" s="218"/>
    </row>
    <row r="203" spans="2:42" s="217" customFormat="1">
      <c r="B203" s="218"/>
      <c r="C203" s="219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</row>
    <row r="204" spans="2:42" s="217" customFormat="1">
      <c r="B204" s="218"/>
      <c r="C204" s="219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  <c r="AN204" s="218"/>
      <c r="AO204" s="218"/>
      <c r="AP204" s="218"/>
    </row>
    <row r="205" spans="2:42" s="217" customFormat="1">
      <c r="B205" s="218"/>
      <c r="C205" s="219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  <c r="AN205" s="218"/>
      <c r="AO205" s="218"/>
      <c r="AP205" s="218"/>
    </row>
    <row r="206" spans="2:42" s="217" customFormat="1">
      <c r="B206" s="218"/>
      <c r="C206" s="219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  <c r="AN206" s="218"/>
      <c r="AO206" s="218"/>
      <c r="AP206" s="218"/>
    </row>
    <row r="207" spans="2:42" s="217" customFormat="1">
      <c r="B207" s="218"/>
      <c r="C207" s="219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S207" s="218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  <c r="AN207" s="218"/>
      <c r="AO207" s="218"/>
      <c r="AP207" s="218"/>
    </row>
    <row r="208" spans="2:42" s="217" customFormat="1">
      <c r="B208" s="218"/>
      <c r="C208" s="219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  <c r="AN208" s="218"/>
      <c r="AO208" s="218"/>
      <c r="AP208" s="218"/>
    </row>
    <row r="209" spans="2:42" s="217" customFormat="1">
      <c r="B209" s="218"/>
      <c r="C209" s="219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S209" s="218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  <c r="AN209" s="218"/>
      <c r="AO209" s="218"/>
      <c r="AP209" s="218"/>
    </row>
    <row r="210" spans="2:42" s="217" customFormat="1">
      <c r="B210" s="218"/>
      <c r="C210" s="219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  <c r="AN210" s="218"/>
      <c r="AO210" s="218"/>
      <c r="AP210" s="218"/>
    </row>
    <row r="211" spans="2:42" s="217" customFormat="1">
      <c r="B211" s="218"/>
      <c r="C211" s="219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  <c r="AN211" s="218"/>
      <c r="AO211" s="218"/>
      <c r="AP211" s="218"/>
    </row>
    <row r="212" spans="2:42" s="217" customFormat="1">
      <c r="B212" s="218"/>
      <c r="C212" s="219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  <c r="AN212" s="218"/>
      <c r="AO212" s="218"/>
      <c r="AP212" s="218"/>
    </row>
    <row r="213" spans="2:42" s="217" customFormat="1">
      <c r="B213" s="218"/>
      <c r="C213" s="219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  <c r="AN213" s="218"/>
      <c r="AO213" s="218"/>
      <c r="AP213" s="218"/>
    </row>
    <row r="214" spans="2:42" s="217" customFormat="1">
      <c r="B214" s="218"/>
      <c r="C214" s="219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S214" s="218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  <c r="AN214" s="218"/>
      <c r="AO214" s="218"/>
      <c r="AP214" s="218"/>
    </row>
    <row r="215" spans="2:42" s="217" customFormat="1">
      <c r="B215" s="218"/>
      <c r="C215" s="219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  <c r="AN215" s="218"/>
      <c r="AO215" s="218"/>
      <c r="AP215" s="218"/>
    </row>
    <row r="216" spans="2:42" s="217" customFormat="1">
      <c r="B216" s="218"/>
      <c r="C216" s="219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  <c r="AN216" s="218"/>
      <c r="AO216" s="218"/>
      <c r="AP216" s="218"/>
    </row>
    <row r="217" spans="2:42" s="217" customFormat="1">
      <c r="B217" s="218"/>
      <c r="C217" s="219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  <c r="AN217" s="218"/>
      <c r="AO217" s="218"/>
      <c r="AP217" s="218"/>
    </row>
    <row r="218" spans="2:42" s="217" customFormat="1">
      <c r="B218" s="218"/>
      <c r="C218" s="219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  <c r="AN218" s="218"/>
      <c r="AO218" s="218"/>
      <c r="AP218" s="218"/>
    </row>
    <row r="219" spans="2:42" s="217" customFormat="1">
      <c r="B219" s="218"/>
      <c r="C219" s="219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  <c r="AN219" s="218"/>
      <c r="AO219" s="218"/>
      <c r="AP219" s="218"/>
    </row>
    <row r="220" spans="2:42" s="217" customFormat="1">
      <c r="B220" s="218"/>
      <c r="C220" s="219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  <c r="AN220" s="218"/>
      <c r="AO220" s="218"/>
      <c r="AP220" s="218"/>
    </row>
    <row r="221" spans="2:42" s="217" customFormat="1">
      <c r="B221" s="218"/>
      <c r="C221" s="219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8"/>
      <c r="Q221" s="218"/>
      <c r="R221" s="218"/>
      <c r="S221" s="218"/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/>
      <c r="AK221" s="218"/>
      <c r="AL221" s="218"/>
      <c r="AM221" s="218"/>
      <c r="AN221" s="218"/>
      <c r="AO221" s="218"/>
      <c r="AP221" s="218"/>
    </row>
    <row r="222" spans="2:42" s="217" customFormat="1">
      <c r="B222" s="218"/>
      <c r="C222" s="219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8"/>
      <c r="Q222" s="218"/>
      <c r="R222" s="218"/>
      <c r="S222" s="218"/>
      <c r="T222" s="218"/>
      <c r="U222" s="218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/>
      <c r="AK222" s="218"/>
      <c r="AL222" s="218"/>
      <c r="AM222" s="218"/>
      <c r="AN222" s="218"/>
      <c r="AO222" s="218"/>
      <c r="AP222" s="218"/>
    </row>
    <row r="223" spans="2:42" s="217" customFormat="1">
      <c r="B223" s="218"/>
      <c r="C223" s="219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8"/>
      <c r="T223" s="218"/>
      <c r="U223" s="218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/>
      <c r="AK223" s="218"/>
      <c r="AL223" s="218"/>
      <c r="AM223" s="218"/>
      <c r="AN223" s="218"/>
      <c r="AO223" s="218"/>
      <c r="AP223" s="218"/>
    </row>
    <row r="224" spans="2:42" s="217" customFormat="1">
      <c r="B224" s="218"/>
      <c r="C224" s="219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S224" s="218"/>
      <c r="T224" s="218"/>
      <c r="U224" s="218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/>
      <c r="AL224" s="218"/>
      <c r="AM224" s="218"/>
      <c r="AN224" s="218"/>
      <c r="AO224" s="218"/>
      <c r="AP224" s="218"/>
    </row>
    <row r="225" spans="2:42" s="217" customFormat="1">
      <c r="B225" s="218"/>
      <c r="C225" s="219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8"/>
      <c r="Q225" s="218"/>
      <c r="R225" s="218"/>
      <c r="S225" s="218"/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  <c r="AN225" s="218"/>
      <c r="AO225" s="218"/>
      <c r="AP225" s="218"/>
    </row>
    <row r="226" spans="2:42" s="217" customFormat="1">
      <c r="B226" s="218"/>
      <c r="C226" s="219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S226" s="218"/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/>
      <c r="AL226" s="218"/>
      <c r="AM226" s="218"/>
      <c r="AN226" s="218"/>
      <c r="AO226" s="218"/>
      <c r="AP226" s="218"/>
    </row>
    <row r="227" spans="2:42" s="217" customFormat="1">
      <c r="B227" s="218"/>
      <c r="C227" s="219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8"/>
      <c r="Q227" s="218"/>
      <c r="R227" s="218"/>
      <c r="S227" s="218"/>
      <c r="T227" s="218"/>
      <c r="U227" s="218"/>
      <c r="V227" s="218"/>
      <c r="W227" s="218"/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/>
      <c r="AL227" s="218"/>
      <c r="AM227" s="218"/>
      <c r="AN227" s="218"/>
      <c r="AO227" s="218"/>
      <c r="AP227" s="218"/>
    </row>
    <row r="228" spans="2:42" s="217" customFormat="1">
      <c r="B228" s="218"/>
      <c r="C228" s="219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/>
      <c r="AL228" s="218"/>
      <c r="AM228" s="218"/>
      <c r="AN228" s="218"/>
      <c r="AO228" s="218"/>
      <c r="AP228" s="218"/>
    </row>
    <row r="229" spans="2:42" s="217" customFormat="1">
      <c r="B229" s="218"/>
      <c r="C229" s="219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/>
      <c r="AL229" s="218"/>
      <c r="AM229" s="218"/>
      <c r="AN229" s="218"/>
      <c r="AO229" s="218"/>
      <c r="AP229" s="218"/>
    </row>
    <row r="230" spans="2:42" s="217" customFormat="1">
      <c r="B230" s="218"/>
      <c r="C230" s="219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  <c r="AN230" s="218"/>
      <c r="AO230" s="218"/>
      <c r="AP230" s="218"/>
    </row>
    <row r="231" spans="2:42" s="217" customFormat="1">
      <c r="B231" s="218"/>
      <c r="C231" s="219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  <c r="AN231" s="218"/>
      <c r="AO231" s="218"/>
      <c r="AP231" s="218"/>
    </row>
    <row r="232" spans="2:42" s="217" customFormat="1">
      <c r="B232" s="218"/>
      <c r="C232" s="219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  <c r="AN232" s="218"/>
      <c r="AO232" s="218"/>
      <c r="AP232" s="218"/>
    </row>
    <row r="233" spans="2:42" s="217" customFormat="1">
      <c r="B233" s="218"/>
      <c r="C233" s="219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  <c r="AN233" s="218"/>
      <c r="AO233" s="218"/>
      <c r="AP233" s="218"/>
    </row>
    <row r="234" spans="2:42" s="217" customFormat="1">
      <c r="B234" s="218"/>
      <c r="C234" s="219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  <c r="AN234" s="218"/>
      <c r="AO234" s="218"/>
      <c r="AP234" s="218"/>
    </row>
    <row r="235" spans="2:42" s="217" customFormat="1">
      <c r="B235" s="218"/>
      <c r="C235" s="219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8"/>
      <c r="Q235" s="218"/>
      <c r="R235" s="218"/>
      <c r="S235" s="218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  <c r="AN235" s="218"/>
      <c r="AO235" s="218"/>
      <c r="AP235" s="218"/>
    </row>
    <row r="236" spans="2:42" s="217" customFormat="1">
      <c r="B236" s="218"/>
      <c r="C236" s="219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8"/>
      <c r="Q236" s="218"/>
      <c r="R236" s="218"/>
      <c r="S236" s="218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  <c r="AN236" s="218"/>
      <c r="AO236" s="218"/>
      <c r="AP236" s="218"/>
    </row>
    <row r="237" spans="2:42" s="217" customFormat="1">
      <c r="B237" s="218"/>
      <c r="C237" s="219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8"/>
      <c r="Q237" s="218"/>
      <c r="R237" s="218"/>
      <c r="S237" s="218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  <c r="AN237" s="218"/>
      <c r="AO237" s="218"/>
      <c r="AP237" s="218"/>
    </row>
    <row r="238" spans="2:42" s="217" customFormat="1">
      <c r="B238" s="218"/>
      <c r="C238" s="219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8"/>
      <c r="Q238" s="218"/>
      <c r="R238" s="218"/>
      <c r="S238" s="218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  <c r="AN238" s="218"/>
      <c r="AO238" s="218"/>
      <c r="AP238" s="218"/>
    </row>
    <row r="239" spans="2:42" s="217" customFormat="1">
      <c r="B239" s="218"/>
      <c r="C239" s="219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S239" s="218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  <c r="AN239" s="218"/>
      <c r="AO239" s="218"/>
      <c r="AP239" s="218"/>
    </row>
    <row r="240" spans="2:42" s="217" customFormat="1">
      <c r="B240" s="218"/>
      <c r="C240" s="219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  <c r="AN240" s="218"/>
      <c r="AO240" s="218"/>
      <c r="AP240" s="218"/>
    </row>
    <row r="241" spans="2:42" s="217" customFormat="1">
      <c r="B241" s="218"/>
      <c r="C241" s="219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8"/>
      <c r="Q241" s="218"/>
      <c r="R241" s="218"/>
      <c r="S241" s="218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  <c r="AN241" s="218"/>
      <c r="AO241" s="218"/>
      <c r="AP241" s="218"/>
    </row>
    <row r="242" spans="2:42" s="217" customFormat="1">
      <c r="B242" s="218"/>
      <c r="C242" s="219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  <c r="AN242" s="218"/>
      <c r="AO242" s="218"/>
      <c r="AP242" s="218"/>
    </row>
    <row r="243" spans="2:42" s="217" customFormat="1">
      <c r="B243" s="218"/>
      <c r="C243" s="219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8"/>
      <c r="Q243" s="218"/>
      <c r="R243" s="218"/>
      <c r="S243" s="218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  <c r="AN243" s="218"/>
      <c r="AO243" s="218"/>
      <c r="AP243" s="218"/>
    </row>
    <row r="244" spans="2:42" s="217" customFormat="1">
      <c r="B244" s="218"/>
      <c r="C244" s="219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  <c r="AN244" s="218"/>
      <c r="AO244" s="218"/>
      <c r="AP244" s="218"/>
    </row>
    <row r="245" spans="2:42" s="217" customFormat="1">
      <c r="B245" s="218"/>
      <c r="C245" s="219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8"/>
      <c r="Q245" s="218"/>
      <c r="R245" s="218"/>
      <c r="S245" s="218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  <c r="AN245" s="218"/>
      <c r="AO245" s="218"/>
      <c r="AP245" s="218"/>
    </row>
    <row r="246" spans="2:42" s="217" customFormat="1">
      <c r="B246" s="218"/>
      <c r="C246" s="219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  <c r="AN246" s="218"/>
      <c r="AO246" s="218"/>
      <c r="AP246" s="218"/>
    </row>
    <row r="247" spans="2:42" s="217" customFormat="1">
      <c r="B247" s="218"/>
      <c r="C247" s="219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8"/>
      <c r="Q247" s="218"/>
      <c r="R247" s="218"/>
      <c r="S247" s="218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  <c r="AN247" s="218"/>
      <c r="AO247" s="218"/>
      <c r="AP247" s="218"/>
    </row>
  </sheetData>
  <sheetProtection password="CE28" sheet="1" objects="1" scenarios="1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P352"/>
  <sheetViews>
    <sheetView workbookViewId="0">
      <selection activeCell="BL8" sqref="BL8"/>
    </sheetView>
  </sheetViews>
  <sheetFormatPr baseColWidth="10" defaultRowHeight="12.75"/>
  <cols>
    <col min="1" max="2" width="3.7109375" customWidth="1"/>
    <col min="5" max="20" width="3.7109375" customWidth="1"/>
    <col min="21" max="23" width="3.7109375" hidden="1" customWidth="1"/>
    <col min="24" max="24" width="3.7109375" customWidth="1"/>
    <col min="25" max="62" width="3.7109375" hidden="1" customWidth="1"/>
    <col min="63" max="63" width="3.7109375" customWidth="1"/>
    <col min="64" max="64" width="10.7109375" customWidth="1"/>
    <col min="65" max="68" width="5.7109375" customWidth="1"/>
    <col min="69" max="69" width="10.7109375" customWidth="1"/>
    <col min="70" max="72" width="5.7109375" customWidth="1"/>
    <col min="73" max="73" width="5.7109375" hidden="1" customWidth="1"/>
    <col min="74" max="74" width="5.7109375" customWidth="1"/>
    <col min="75" max="75" width="3.7109375" customWidth="1"/>
    <col min="76" max="98" width="3.7109375" style="217" customWidth="1"/>
    <col min="99" max="120" width="11.42578125" style="217"/>
  </cols>
  <sheetData>
    <row r="1" spans="1:75">
      <c r="A1" s="3"/>
      <c r="B1" s="7"/>
      <c r="C1" s="7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</row>
    <row r="2" spans="1:75">
      <c r="A2" s="3"/>
      <c r="B2" s="7"/>
      <c r="C2" s="7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</row>
    <row r="3" spans="1:75">
      <c r="A3" s="3"/>
      <c r="B3" s="7"/>
      <c r="C3" s="77"/>
      <c r="D3" s="7"/>
      <c r="E3" s="10">
        <v>1</v>
      </c>
      <c r="F3" s="11">
        <v>2</v>
      </c>
      <c r="G3" s="12">
        <v>3</v>
      </c>
      <c r="H3" s="13">
        <v>4</v>
      </c>
      <c r="I3" s="10">
        <v>5</v>
      </c>
      <c r="J3" s="11">
        <v>6</v>
      </c>
      <c r="K3" s="12">
        <v>7</v>
      </c>
      <c r="L3" s="13">
        <v>8</v>
      </c>
      <c r="M3" s="10">
        <v>9</v>
      </c>
      <c r="N3" s="11">
        <v>10</v>
      </c>
      <c r="O3" s="12">
        <v>11</v>
      </c>
      <c r="P3" s="13">
        <v>12</v>
      </c>
      <c r="Q3" s="10">
        <v>13</v>
      </c>
      <c r="R3" s="11">
        <v>14</v>
      </c>
      <c r="S3" s="12">
        <v>15</v>
      </c>
      <c r="T3" s="13">
        <v>16</v>
      </c>
      <c r="U3" s="109"/>
      <c r="V3" s="109"/>
      <c r="W3" s="10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</row>
    <row r="4" spans="1:75" ht="76.5" customHeight="1" thickBot="1">
      <c r="A4" s="5"/>
      <c r="B4" s="8"/>
      <c r="C4" s="19"/>
      <c r="D4" s="8"/>
      <c r="E4" s="121" t="s">
        <v>35</v>
      </c>
      <c r="F4" s="121" t="s">
        <v>36</v>
      </c>
      <c r="G4" s="39" t="s">
        <v>37</v>
      </c>
      <c r="H4" s="122" t="s">
        <v>38</v>
      </c>
      <c r="I4" s="121" t="s">
        <v>39</v>
      </c>
      <c r="J4" s="121" t="s">
        <v>40</v>
      </c>
      <c r="K4" s="39" t="s">
        <v>41</v>
      </c>
      <c r="L4" s="122" t="s">
        <v>42</v>
      </c>
      <c r="M4" s="39" t="s">
        <v>43</v>
      </c>
      <c r="N4" s="122" t="s">
        <v>44</v>
      </c>
      <c r="O4" s="121" t="s">
        <v>45</v>
      </c>
      <c r="P4" s="121" t="s">
        <v>35</v>
      </c>
      <c r="Q4" s="39" t="s">
        <v>46</v>
      </c>
      <c r="R4" s="122" t="s">
        <v>47</v>
      </c>
      <c r="S4" s="121" t="s">
        <v>48</v>
      </c>
      <c r="T4" s="123" t="s">
        <v>49</v>
      </c>
      <c r="U4" s="124"/>
      <c r="V4" s="124"/>
      <c r="W4" s="125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ht="14.25" thickTop="1" thickBot="1">
      <c r="A5" s="3"/>
      <c r="B5" s="10">
        <v>1</v>
      </c>
      <c r="C5" s="26" t="s">
        <v>35</v>
      </c>
      <c r="D5" s="42"/>
      <c r="E5" s="127"/>
      <c r="F5" s="66">
        <v>14</v>
      </c>
      <c r="G5" s="51">
        <v>9</v>
      </c>
      <c r="H5" s="66">
        <v>15</v>
      </c>
      <c r="I5" s="51">
        <v>12</v>
      </c>
      <c r="J5" s="51">
        <v>9</v>
      </c>
      <c r="K5" s="66">
        <v>13</v>
      </c>
      <c r="L5" s="66">
        <v>15</v>
      </c>
      <c r="M5" s="51">
        <v>12</v>
      </c>
      <c r="N5" s="51">
        <v>10</v>
      </c>
      <c r="O5" s="66">
        <v>15</v>
      </c>
      <c r="P5" s="66">
        <v>13</v>
      </c>
      <c r="Q5" s="66">
        <v>13</v>
      </c>
      <c r="R5" s="128">
        <v>8</v>
      </c>
      <c r="S5" s="66">
        <v>13</v>
      </c>
      <c r="T5" s="51">
        <v>9</v>
      </c>
      <c r="U5" s="93"/>
      <c r="V5" s="129">
        <f>SUM(E5:T5)</f>
        <v>180</v>
      </c>
      <c r="W5" s="87">
        <f>(SUM(E5:T5)/15)</f>
        <v>12</v>
      </c>
      <c r="X5" s="102"/>
      <c r="Y5" s="102"/>
      <c r="Z5" s="118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7"/>
      <c r="AL5" s="7"/>
      <c r="AM5" s="7"/>
      <c r="BI5" s="3"/>
      <c r="BJ5" s="3"/>
      <c r="BK5" s="3"/>
      <c r="BL5" s="3"/>
      <c r="BM5" s="7"/>
      <c r="BN5" s="3"/>
      <c r="BO5" s="3"/>
      <c r="BP5" s="3"/>
      <c r="BQ5" s="3"/>
      <c r="BR5" s="7"/>
      <c r="BS5" s="3"/>
      <c r="BT5" s="3"/>
      <c r="BU5" s="3"/>
      <c r="BV5" s="3"/>
      <c r="BW5" s="3"/>
    </row>
    <row r="6" spans="1:75" ht="14.25" thickTop="1" thickBot="1">
      <c r="A6" s="3"/>
      <c r="B6" s="11">
        <v>2</v>
      </c>
      <c r="C6" s="26" t="s">
        <v>36</v>
      </c>
      <c r="D6" s="42"/>
      <c r="E6" s="62">
        <v>13</v>
      </c>
      <c r="F6" s="130"/>
      <c r="G6" s="53">
        <v>1</v>
      </c>
      <c r="H6" s="53">
        <v>4</v>
      </c>
      <c r="I6" s="59">
        <v>13</v>
      </c>
      <c r="J6" s="52">
        <v>9</v>
      </c>
      <c r="K6" s="52">
        <v>12</v>
      </c>
      <c r="L6" s="59">
        <v>15</v>
      </c>
      <c r="M6" s="54">
        <v>4</v>
      </c>
      <c r="N6" s="52">
        <v>9</v>
      </c>
      <c r="O6" s="52">
        <v>9</v>
      </c>
      <c r="P6" s="53">
        <v>4</v>
      </c>
      <c r="Q6" s="52">
        <v>10</v>
      </c>
      <c r="R6" s="54">
        <v>8</v>
      </c>
      <c r="S6" s="59">
        <v>13</v>
      </c>
      <c r="T6" s="52">
        <v>9</v>
      </c>
      <c r="U6" s="32"/>
      <c r="V6" s="129">
        <f>SUM(E6:T6)</f>
        <v>133</v>
      </c>
      <c r="W6" s="87">
        <f t="shared" ref="W6:W20" si="0">(SUM(E6:T6)/15)</f>
        <v>8.8666666666666671</v>
      </c>
      <c r="X6" s="101"/>
      <c r="Y6" s="102"/>
      <c r="Z6" s="37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7"/>
      <c r="AL6" s="7"/>
      <c r="AM6" s="7"/>
      <c r="BI6" s="3"/>
      <c r="BJ6" s="3"/>
      <c r="BK6" s="3"/>
      <c r="BL6" s="3"/>
      <c r="BM6" s="7"/>
      <c r="BN6" s="3"/>
      <c r="BO6" s="3"/>
      <c r="BP6" s="3"/>
      <c r="BQ6" s="3"/>
      <c r="BR6" s="7"/>
      <c r="BS6" s="3"/>
      <c r="BT6" s="3"/>
      <c r="BU6" s="3"/>
      <c r="BV6" s="3"/>
      <c r="BW6" s="3"/>
    </row>
    <row r="7" spans="1:75" ht="13.5" thickBot="1">
      <c r="A7" s="3"/>
      <c r="B7" s="14">
        <v>3</v>
      </c>
      <c r="C7" s="28" t="s">
        <v>37</v>
      </c>
      <c r="D7" s="43"/>
      <c r="E7" s="58">
        <v>10</v>
      </c>
      <c r="F7" s="52">
        <v>9</v>
      </c>
      <c r="G7" s="130"/>
      <c r="H7" s="52">
        <v>10</v>
      </c>
      <c r="I7" s="54">
        <v>8</v>
      </c>
      <c r="J7" s="54">
        <v>8</v>
      </c>
      <c r="K7" s="54">
        <v>5</v>
      </c>
      <c r="L7" s="54">
        <v>7</v>
      </c>
      <c r="M7" s="59">
        <v>13</v>
      </c>
      <c r="N7" s="59">
        <v>14</v>
      </c>
      <c r="O7" s="52">
        <v>12</v>
      </c>
      <c r="P7" s="54">
        <v>8</v>
      </c>
      <c r="Q7" s="52">
        <v>9</v>
      </c>
      <c r="R7" s="52">
        <v>9</v>
      </c>
      <c r="S7" s="52">
        <v>9</v>
      </c>
      <c r="T7" s="52">
        <v>9</v>
      </c>
      <c r="U7" s="32"/>
      <c r="V7" s="32"/>
      <c r="W7" s="87">
        <f t="shared" si="0"/>
        <v>9.3333333333333339</v>
      </c>
      <c r="X7" s="101"/>
      <c r="Y7" s="102"/>
      <c r="Z7" s="37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7"/>
      <c r="AL7" s="7"/>
      <c r="AM7" s="7"/>
      <c r="BI7" s="3"/>
      <c r="BJ7" s="3"/>
      <c r="BK7" s="3"/>
      <c r="BL7" s="3"/>
      <c r="BM7" s="7"/>
      <c r="BN7" s="3"/>
      <c r="BO7" s="3"/>
      <c r="BP7" s="3"/>
      <c r="BQ7" s="3"/>
      <c r="BR7" s="7"/>
      <c r="BS7" s="3"/>
      <c r="BT7" s="3"/>
      <c r="BU7" s="3"/>
      <c r="BV7" s="3"/>
      <c r="BW7" s="3"/>
    </row>
    <row r="8" spans="1:75" ht="13.5" thickBot="1">
      <c r="A8" s="3"/>
      <c r="B8" s="16">
        <v>4</v>
      </c>
      <c r="C8" s="29" t="s">
        <v>38</v>
      </c>
      <c r="D8" s="44"/>
      <c r="E8" s="63">
        <v>15</v>
      </c>
      <c r="F8" s="65">
        <v>4</v>
      </c>
      <c r="G8" s="65">
        <v>4</v>
      </c>
      <c r="H8" s="131"/>
      <c r="I8" s="57">
        <v>10</v>
      </c>
      <c r="J8" s="57">
        <v>9</v>
      </c>
      <c r="K8" s="57">
        <v>9</v>
      </c>
      <c r="L8" s="55">
        <v>8</v>
      </c>
      <c r="M8" s="57">
        <v>10</v>
      </c>
      <c r="N8" s="55">
        <v>8</v>
      </c>
      <c r="O8" s="60">
        <v>15</v>
      </c>
      <c r="P8" s="65">
        <v>4</v>
      </c>
      <c r="Q8" s="57">
        <v>9</v>
      </c>
      <c r="R8" s="57">
        <v>9</v>
      </c>
      <c r="S8" s="57">
        <v>9</v>
      </c>
      <c r="T8" s="57">
        <v>9</v>
      </c>
      <c r="U8" s="92"/>
      <c r="V8" s="92"/>
      <c r="W8" s="87">
        <f t="shared" si="0"/>
        <v>8.8000000000000007</v>
      </c>
      <c r="X8" s="101"/>
      <c r="Y8" s="102"/>
      <c r="Z8" s="83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7"/>
      <c r="AL8" s="7"/>
      <c r="AM8" s="7"/>
      <c r="BI8" s="3"/>
      <c r="BJ8" s="3"/>
      <c r="BK8" s="3"/>
      <c r="BL8" s="132" t="s">
        <v>4</v>
      </c>
      <c r="BM8" s="233">
        <v>46</v>
      </c>
      <c r="BN8" s="133">
        <v>9</v>
      </c>
      <c r="BO8" s="134">
        <f>(BM8/BM16)</f>
        <v>0.26285714285714284</v>
      </c>
      <c r="BP8" s="135">
        <f>(BM8/BM17)</f>
        <v>0.60526315789473684</v>
      </c>
      <c r="BQ8" s="132" t="s">
        <v>5</v>
      </c>
      <c r="BR8" s="6">
        <v>0</v>
      </c>
      <c r="BS8" s="136">
        <v>1</v>
      </c>
      <c r="BT8" s="134">
        <f ca="1">(BR8/BR16)</f>
        <v>0</v>
      </c>
      <c r="BV8" s="137">
        <f>(BR8/BR17)</f>
        <v>0</v>
      </c>
      <c r="BW8" s="3"/>
    </row>
    <row r="9" spans="1:75" ht="13.5" thickBot="1">
      <c r="A9" s="3"/>
      <c r="B9" s="10">
        <v>5</v>
      </c>
      <c r="C9" s="26" t="s">
        <v>39</v>
      </c>
      <c r="D9" s="45"/>
      <c r="E9" s="62">
        <v>16</v>
      </c>
      <c r="F9" s="54">
        <v>6</v>
      </c>
      <c r="G9" s="53">
        <v>3</v>
      </c>
      <c r="H9" s="52">
        <v>10</v>
      </c>
      <c r="I9" s="130"/>
      <c r="J9" s="59">
        <v>14</v>
      </c>
      <c r="K9" s="54">
        <v>6</v>
      </c>
      <c r="L9" s="53">
        <v>3</v>
      </c>
      <c r="M9" s="52">
        <v>11</v>
      </c>
      <c r="N9" s="53">
        <v>3</v>
      </c>
      <c r="O9" s="52">
        <v>10</v>
      </c>
      <c r="P9" s="53">
        <v>3</v>
      </c>
      <c r="Q9" s="52">
        <v>10</v>
      </c>
      <c r="R9" s="52">
        <v>10</v>
      </c>
      <c r="S9" s="52">
        <v>10</v>
      </c>
      <c r="T9" s="52">
        <v>9</v>
      </c>
      <c r="U9" s="32"/>
      <c r="V9" s="32"/>
      <c r="W9" s="89">
        <f t="shared" si="0"/>
        <v>8.2666666666666675</v>
      </c>
      <c r="X9" s="101"/>
      <c r="Y9" s="102"/>
      <c r="Z9" s="37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7"/>
      <c r="AL9" s="7"/>
      <c r="AM9" s="7"/>
      <c r="BI9" s="3"/>
      <c r="BJ9" s="3"/>
      <c r="BK9" s="3"/>
      <c r="BL9" s="138"/>
      <c r="BM9" s="234">
        <v>23</v>
      </c>
      <c r="BN9" s="139">
        <v>10</v>
      </c>
      <c r="BO9" s="140">
        <f>(BM9/BM16)</f>
        <v>0.13142857142857142</v>
      </c>
      <c r="BP9" s="141">
        <f>(BM9/BM17)</f>
        <v>0.30263157894736842</v>
      </c>
      <c r="BQ9" s="138"/>
      <c r="BR9" s="6">
        <v>2</v>
      </c>
      <c r="BS9" s="142">
        <v>2</v>
      </c>
      <c r="BT9" s="140">
        <f ca="1">(BR9/BR16)</f>
        <v>0.1</v>
      </c>
      <c r="BV9" s="143">
        <f>(BR9/BR17)</f>
        <v>0.2</v>
      </c>
      <c r="BW9" s="3"/>
    </row>
    <row r="10" spans="1:75" ht="13.5" thickBot="1">
      <c r="A10" s="3"/>
      <c r="B10" s="11">
        <v>6</v>
      </c>
      <c r="C10" s="26" t="s">
        <v>40</v>
      </c>
      <c r="D10" s="42"/>
      <c r="E10" s="58">
        <v>12</v>
      </c>
      <c r="F10" s="59">
        <v>15</v>
      </c>
      <c r="G10" s="52">
        <v>12</v>
      </c>
      <c r="H10" s="59">
        <v>14</v>
      </c>
      <c r="I10" s="59">
        <v>16</v>
      </c>
      <c r="J10" s="130"/>
      <c r="K10" s="52">
        <v>9</v>
      </c>
      <c r="L10" s="52">
        <v>10</v>
      </c>
      <c r="M10" s="59">
        <v>16</v>
      </c>
      <c r="N10" s="52">
        <v>12</v>
      </c>
      <c r="O10" s="52">
        <v>12</v>
      </c>
      <c r="P10" s="59">
        <v>14</v>
      </c>
      <c r="Q10" s="59">
        <v>14</v>
      </c>
      <c r="R10" s="59">
        <v>14</v>
      </c>
      <c r="S10" s="52">
        <v>12</v>
      </c>
      <c r="T10" s="59">
        <v>14</v>
      </c>
      <c r="U10" s="32"/>
      <c r="V10" s="32"/>
      <c r="W10" s="88">
        <f t="shared" si="0"/>
        <v>13.066666666666666</v>
      </c>
      <c r="X10" s="101"/>
      <c r="Y10" s="102"/>
      <c r="Z10" s="37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7"/>
      <c r="AL10" s="7"/>
      <c r="AM10" s="7"/>
      <c r="BI10" s="3"/>
      <c r="BJ10" s="3"/>
      <c r="BK10" s="3"/>
      <c r="BL10" s="138"/>
      <c r="BM10" s="234">
        <v>6</v>
      </c>
      <c r="BN10" s="139">
        <v>11</v>
      </c>
      <c r="BO10" s="140">
        <f>(BM10/BM16)</f>
        <v>3.4285714285714287E-2</v>
      </c>
      <c r="BP10" s="141">
        <f>(BM10/BM17)</f>
        <v>7.8947368421052627E-2</v>
      </c>
      <c r="BQ10" s="138"/>
      <c r="BR10" s="6">
        <v>1</v>
      </c>
      <c r="BS10" s="142">
        <v>3</v>
      </c>
      <c r="BT10" s="140">
        <f ca="1">(BR10/BR16)</f>
        <v>0.05</v>
      </c>
      <c r="BV10" s="143">
        <f>(BR10/BR17)</f>
        <v>0.1</v>
      </c>
      <c r="BW10" s="3"/>
    </row>
    <row r="11" spans="1:75" ht="13.5" thickBot="1">
      <c r="A11" s="3"/>
      <c r="B11" s="14">
        <v>7</v>
      </c>
      <c r="C11" s="28" t="s">
        <v>41</v>
      </c>
      <c r="D11" s="42"/>
      <c r="E11" s="62">
        <v>16</v>
      </c>
      <c r="F11" s="59">
        <v>16</v>
      </c>
      <c r="G11" s="53">
        <v>1</v>
      </c>
      <c r="H11" s="52">
        <v>10</v>
      </c>
      <c r="I11" s="59">
        <v>14</v>
      </c>
      <c r="J11" s="53">
        <v>3</v>
      </c>
      <c r="K11" s="130"/>
      <c r="L11" s="59">
        <v>13</v>
      </c>
      <c r="M11" s="53">
        <v>1</v>
      </c>
      <c r="N11" s="59">
        <v>16</v>
      </c>
      <c r="O11" s="59">
        <v>16</v>
      </c>
      <c r="P11" s="52">
        <v>10</v>
      </c>
      <c r="Q11" s="52">
        <v>12</v>
      </c>
      <c r="R11" s="52">
        <v>10</v>
      </c>
      <c r="S11" s="52">
        <v>10</v>
      </c>
      <c r="T11" s="52">
        <v>12</v>
      </c>
      <c r="U11" s="32"/>
      <c r="V11" s="32"/>
      <c r="W11" s="87">
        <f t="shared" si="0"/>
        <v>10.666666666666666</v>
      </c>
      <c r="X11" s="101"/>
      <c r="Y11" s="102"/>
      <c r="Z11" s="37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7"/>
      <c r="AL11" s="7"/>
      <c r="AM11" s="7"/>
      <c r="BI11" s="3"/>
      <c r="BJ11" s="3"/>
      <c r="BK11" s="3"/>
      <c r="BL11" s="138" t="s">
        <v>6</v>
      </c>
      <c r="BM11" s="234">
        <v>24</v>
      </c>
      <c r="BN11" s="144">
        <v>12</v>
      </c>
      <c r="BO11" s="140">
        <f>(BM11/BM16)</f>
        <v>0.13714285714285715</v>
      </c>
      <c r="BP11" s="145">
        <f>(BM11/BM17)</f>
        <v>0.31578947368421051</v>
      </c>
      <c r="BQ11" s="146" t="s">
        <v>4</v>
      </c>
      <c r="BR11" s="6">
        <v>7</v>
      </c>
      <c r="BS11" s="147">
        <v>4</v>
      </c>
      <c r="BT11" s="140">
        <f ca="1">(BR11/BR16)</f>
        <v>0.35</v>
      </c>
      <c r="BV11" s="148">
        <f>(BR11/BR17)</f>
        <v>0.7</v>
      </c>
      <c r="BW11" s="3"/>
    </row>
    <row r="12" spans="1:75" ht="13.5" thickBot="1">
      <c r="A12" s="3"/>
      <c r="B12" s="16">
        <v>8</v>
      </c>
      <c r="C12" s="29" t="s">
        <v>42</v>
      </c>
      <c r="D12" s="44"/>
      <c r="E12" s="63">
        <v>16</v>
      </c>
      <c r="F12" s="60">
        <v>16</v>
      </c>
      <c r="G12" s="65">
        <v>4</v>
      </c>
      <c r="H12" s="57">
        <v>9</v>
      </c>
      <c r="I12" s="57">
        <v>9</v>
      </c>
      <c r="J12" s="65">
        <v>4</v>
      </c>
      <c r="K12" s="57">
        <v>9</v>
      </c>
      <c r="L12" s="131"/>
      <c r="M12" s="57">
        <v>9</v>
      </c>
      <c r="N12" s="65">
        <v>4</v>
      </c>
      <c r="O12" s="65">
        <v>4</v>
      </c>
      <c r="P12" s="57">
        <v>9</v>
      </c>
      <c r="Q12" s="57">
        <v>9</v>
      </c>
      <c r="R12" s="65">
        <v>4</v>
      </c>
      <c r="S12" s="60">
        <v>15</v>
      </c>
      <c r="T12" s="65">
        <v>4</v>
      </c>
      <c r="U12" s="92"/>
      <c r="V12" s="92"/>
      <c r="W12" s="89">
        <f t="shared" si="0"/>
        <v>8.3333333333333339</v>
      </c>
      <c r="X12" s="101"/>
      <c r="Y12" s="102"/>
      <c r="Z12" s="83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7"/>
      <c r="AL12" s="7"/>
      <c r="AM12" s="7"/>
      <c r="BI12" s="3"/>
      <c r="BJ12" s="3"/>
      <c r="BK12" s="3"/>
      <c r="BL12" s="132" t="s">
        <v>4</v>
      </c>
      <c r="BM12" s="234">
        <v>24</v>
      </c>
      <c r="BN12" s="149">
        <v>13</v>
      </c>
      <c r="BO12" s="140">
        <f>(BM12/BM16)</f>
        <v>0.13714285714285715</v>
      </c>
      <c r="BP12" s="150">
        <f>(BM12/BM18)</f>
        <v>0.31578947368421051</v>
      </c>
      <c r="BQ12" s="132" t="s">
        <v>5</v>
      </c>
      <c r="BR12" s="6">
        <v>2</v>
      </c>
      <c r="BS12" s="151">
        <v>5</v>
      </c>
      <c r="BT12" s="140">
        <f ca="1">(BR12/BR16)</f>
        <v>0.1</v>
      </c>
      <c r="BV12" s="152">
        <f>(BR12/BR18)</f>
        <v>0.2</v>
      </c>
      <c r="BW12" s="3"/>
    </row>
    <row r="13" spans="1:75" ht="13.5" thickBot="1">
      <c r="A13" s="3"/>
      <c r="B13" s="10">
        <v>9</v>
      </c>
      <c r="C13" s="28" t="s">
        <v>43</v>
      </c>
      <c r="D13" s="42"/>
      <c r="E13" s="58">
        <v>9</v>
      </c>
      <c r="F13" s="53">
        <v>4</v>
      </c>
      <c r="G13" s="52">
        <v>12</v>
      </c>
      <c r="H13" s="52">
        <v>10</v>
      </c>
      <c r="I13" s="59">
        <v>15</v>
      </c>
      <c r="J13" s="54">
        <v>7</v>
      </c>
      <c r="K13" s="53">
        <v>2</v>
      </c>
      <c r="L13" s="53">
        <v>4</v>
      </c>
      <c r="M13" s="130"/>
      <c r="N13" s="53">
        <v>4</v>
      </c>
      <c r="O13" s="59">
        <v>14</v>
      </c>
      <c r="P13" s="53">
        <v>1</v>
      </c>
      <c r="Q13" s="59">
        <v>13</v>
      </c>
      <c r="R13" s="52">
        <v>10</v>
      </c>
      <c r="S13" s="53">
        <v>4</v>
      </c>
      <c r="T13" s="53">
        <v>4</v>
      </c>
      <c r="U13" s="32"/>
      <c r="V13" s="32"/>
      <c r="W13" s="89">
        <f t="shared" si="0"/>
        <v>7.5333333333333332</v>
      </c>
      <c r="X13" s="102"/>
      <c r="Y13" s="102"/>
      <c r="Z13" s="37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7"/>
      <c r="AL13" s="7"/>
      <c r="AM13" s="7"/>
      <c r="BI13" s="3"/>
      <c r="BJ13" s="3"/>
      <c r="BK13" s="3"/>
      <c r="BL13" s="138"/>
      <c r="BM13" s="234">
        <v>20</v>
      </c>
      <c r="BN13" s="153">
        <v>14</v>
      </c>
      <c r="BO13" s="140">
        <f>(BM13/BM16)</f>
        <v>0.11428571428571428</v>
      </c>
      <c r="BP13" s="154">
        <f>(BM13/BM18)</f>
        <v>0.26315789473684209</v>
      </c>
      <c r="BQ13" s="138"/>
      <c r="BR13" s="6">
        <v>2</v>
      </c>
      <c r="BS13" s="155">
        <v>6</v>
      </c>
      <c r="BT13" s="140">
        <f ca="1">(BR13/BR16)</f>
        <v>0.1</v>
      </c>
      <c r="BV13" s="156">
        <f>(BR13/BR18)</f>
        <v>0.2</v>
      </c>
      <c r="BW13" s="3"/>
    </row>
    <row r="14" spans="1:75" ht="13.5" thickBot="1">
      <c r="A14" s="3"/>
      <c r="B14" s="11">
        <v>10</v>
      </c>
      <c r="C14" s="29" t="s">
        <v>44</v>
      </c>
      <c r="D14" s="44"/>
      <c r="E14" s="63">
        <v>13</v>
      </c>
      <c r="F14" s="57">
        <v>9</v>
      </c>
      <c r="G14" s="60">
        <v>14</v>
      </c>
      <c r="H14" s="57">
        <v>9</v>
      </c>
      <c r="I14" s="57">
        <v>9</v>
      </c>
      <c r="J14" s="55">
        <v>5</v>
      </c>
      <c r="K14" s="55">
        <v>6</v>
      </c>
      <c r="L14" s="65">
        <v>1</v>
      </c>
      <c r="M14" s="57">
        <v>10</v>
      </c>
      <c r="N14" s="131"/>
      <c r="O14" s="57">
        <v>9</v>
      </c>
      <c r="P14" s="65">
        <v>3</v>
      </c>
      <c r="Q14" s="55">
        <v>5</v>
      </c>
      <c r="R14" s="55">
        <v>7</v>
      </c>
      <c r="S14" s="57">
        <v>9</v>
      </c>
      <c r="T14" s="57">
        <v>11</v>
      </c>
      <c r="U14" s="92"/>
      <c r="V14" s="92"/>
      <c r="W14" s="89">
        <f t="shared" si="0"/>
        <v>8</v>
      </c>
      <c r="X14" s="101"/>
      <c r="Y14" s="102"/>
      <c r="Z14" s="83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7"/>
      <c r="AL14" s="7"/>
      <c r="AM14" s="7"/>
      <c r="BI14" s="3"/>
      <c r="BJ14" s="3"/>
      <c r="BK14" s="3"/>
      <c r="BL14" s="138"/>
      <c r="BM14" s="234">
        <v>12</v>
      </c>
      <c r="BN14" s="153">
        <v>15</v>
      </c>
      <c r="BO14" s="140">
        <f>(BM14/BM16)</f>
        <v>6.8571428571428575E-2</v>
      </c>
      <c r="BP14" s="154">
        <f>(BM14/BM18)</f>
        <v>0.15789473684210525</v>
      </c>
      <c r="BQ14" s="138"/>
      <c r="BR14" s="6">
        <v>1</v>
      </c>
      <c r="BS14" s="155">
        <v>7</v>
      </c>
      <c r="BT14" s="140">
        <f ca="1">(BR14/BR16)</f>
        <v>0.05</v>
      </c>
      <c r="BV14" s="156">
        <f>(BR14/BR18)</f>
        <v>0.1</v>
      </c>
      <c r="BW14" s="3"/>
    </row>
    <row r="15" spans="1:75" ht="13.5" thickBot="1">
      <c r="A15" s="3"/>
      <c r="B15" s="14">
        <v>11</v>
      </c>
      <c r="C15" s="26" t="s">
        <v>45</v>
      </c>
      <c r="D15" s="42"/>
      <c r="E15" s="62">
        <v>13</v>
      </c>
      <c r="F15" s="53">
        <v>4</v>
      </c>
      <c r="G15" s="52">
        <v>9</v>
      </c>
      <c r="H15" s="52">
        <v>12</v>
      </c>
      <c r="I15" s="52">
        <v>11</v>
      </c>
      <c r="J15" s="52">
        <v>9</v>
      </c>
      <c r="K15" s="52">
        <v>12</v>
      </c>
      <c r="L15" s="157">
        <v>12</v>
      </c>
      <c r="M15" s="52">
        <v>12</v>
      </c>
      <c r="N15" s="53">
        <v>4</v>
      </c>
      <c r="O15" s="130"/>
      <c r="P15" s="53">
        <v>4</v>
      </c>
      <c r="Q15" s="52">
        <v>11</v>
      </c>
      <c r="R15" s="53">
        <v>1</v>
      </c>
      <c r="S15" s="52">
        <v>11</v>
      </c>
      <c r="T15" s="52">
        <v>9</v>
      </c>
      <c r="U15" s="32"/>
      <c r="V15" s="32"/>
      <c r="W15" s="87">
        <f t="shared" si="0"/>
        <v>8.9333333333333336</v>
      </c>
      <c r="X15" s="101"/>
      <c r="Y15" s="102"/>
      <c r="Z15" s="37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7"/>
      <c r="AL15" s="7"/>
      <c r="AM15" s="7"/>
      <c r="BI15" s="3"/>
      <c r="BJ15" s="3"/>
      <c r="BK15" s="3"/>
      <c r="BL15" s="146" t="s">
        <v>6</v>
      </c>
      <c r="BM15" s="235">
        <v>20</v>
      </c>
      <c r="BN15" s="158">
        <v>16</v>
      </c>
      <c r="BO15" s="159">
        <f>(BM15/BM16)</f>
        <v>0.11428571428571428</v>
      </c>
      <c r="BP15" s="160">
        <f>(BM15/BM18)</f>
        <v>0.26315789473684209</v>
      </c>
      <c r="BQ15" s="146" t="s">
        <v>4</v>
      </c>
      <c r="BR15" s="6">
        <v>5</v>
      </c>
      <c r="BS15" s="161">
        <v>8</v>
      </c>
      <c r="BT15" s="159">
        <f ca="1">(BR15/BR16)</f>
        <v>0.25</v>
      </c>
      <c r="BV15" s="162">
        <f ca="1">(BT15/BT18)</f>
        <v>0.5</v>
      </c>
      <c r="BW15" s="3"/>
    </row>
    <row r="16" spans="1:75" ht="13.5" thickBot="1">
      <c r="A16" s="3"/>
      <c r="B16" s="16">
        <v>12</v>
      </c>
      <c r="C16" s="26" t="s">
        <v>35</v>
      </c>
      <c r="D16" s="42"/>
      <c r="E16" s="163">
        <v>6</v>
      </c>
      <c r="F16" s="53">
        <v>4</v>
      </c>
      <c r="G16" s="52">
        <v>9</v>
      </c>
      <c r="H16" s="52">
        <v>9</v>
      </c>
      <c r="I16" s="59">
        <v>16</v>
      </c>
      <c r="J16" s="59">
        <v>16</v>
      </c>
      <c r="K16" s="59">
        <v>16</v>
      </c>
      <c r="L16" s="53">
        <v>2</v>
      </c>
      <c r="M16" s="53">
        <v>4</v>
      </c>
      <c r="N16" s="52">
        <v>10</v>
      </c>
      <c r="O16" s="52">
        <v>10</v>
      </c>
      <c r="P16" s="130"/>
      <c r="Q16" s="52">
        <v>10</v>
      </c>
      <c r="R16" s="59">
        <v>13</v>
      </c>
      <c r="S16" s="59">
        <v>13</v>
      </c>
      <c r="T16" s="54">
        <v>8</v>
      </c>
      <c r="U16" s="32"/>
      <c r="V16" s="32"/>
      <c r="W16" s="87">
        <f t="shared" si="0"/>
        <v>9.7333333333333325</v>
      </c>
      <c r="X16" s="101"/>
      <c r="Y16" s="102"/>
      <c r="Z16" s="37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7"/>
      <c r="AL16" s="7"/>
      <c r="AM16" s="7"/>
      <c r="BI16" s="3"/>
      <c r="BJ16" s="3"/>
      <c r="BK16" s="3"/>
      <c r="BL16" s="164" t="s">
        <v>7</v>
      </c>
      <c r="BM16" s="165">
        <f>SUM(BM8:BM15)</f>
        <v>175</v>
      </c>
      <c r="BN16" s="166"/>
      <c r="BO16" s="167">
        <f ca="1">(BM16/BU16)</f>
        <v>0.8165137614678899</v>
      </c>
      <c r="BP16" s="168"/>
      <c r="BQ16" s="169" t="s">
        <v>8</v>
      </c>
      <c r="BR16" s="170">
        <f ca="1">SUM(BR8:BR27)</f>
        <v>20</v>
      </c>
      <c r="BS16" s="171"/>
      <c r="BT16" s="172">
        <f ca="1">(BR16/BU16)</f>
        <v>0.1834862385321101</v>
      </c>
      <c r="BU16">
        <f ca="1">SUM(BM16,BR16)</f>
        <v>109</v>
      </c>
      <c r="BV16" s="7"/>
      <c r="BW16" s="3"/>
    </row>
    <row r="17" spans="1:75" ht="13.5" thickBot="1">
      <c r="A17" s="3"/>
      <c r="B17" s="10">
        <v>13</v>
      </c>
      <c r="C17" s="28" t="s">
        <v>46</v>
      </c>
      <c r="D17" s="42"/>
      <c r="E17" s="62">
        <v>15</v>
      </c>
      <c r="F17" s="59">
        <v>13</v>
      </c>
      <c r="G17" s="59">
        <v>13</v>
      </c>
      <c r="H17" s="59">
        <v>13</v>
      </c>
      <c r="I17" s="59">
        <v>14</v>
      </c>
      <c r="J17" s="59">
        <v>13</v>
      </c>
      <c r="K17" s="59">
        <v>14</v>
      </c>
      <c r="L17" s="59">
        <v>13</v>
      </c>
      <c r="M17" s="59">
        <v>14</v>
      </c>
      <c r="N17" s="59">
        <v>14</v>
      </c>
      <c r="O17" s="59">
        <v>14</v>
      </c>
      <c r="P17" s="59">
        <v>14</v>
      </c>
      <c r="Q17" s="130"/>
      <c r="R17" s="59">
        <v>14</v>
      </c>
      <c r="S17" s="52">
        <v>12</v>
      </c>
      <c r="T17" s="52">
        <v>9</v>
      </c>
      <c r="U17" s="32"/>
      <c r="V17" s="32"/>
      <c r="W17" s="88">
        <f t="shared" si="0"/>
        <v>13.266666666666667</v>
      </c>
      <c r="X17" s="101"/>
      <c r="Y17" s="102"/>
      <c r="Z17" s="37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7"/>
      <c r="AL17" s="7"/>
      <c r="AM17" s="7"/>
      <c r="BI17" s="3"/>
      <c r="BJ17" s="3"/>
      <c r="BK17" s="3"/>
      <c r="BL17" s="173" t="s">
        <v>9</v>
      </c>
      <c r="BM17" s="174">
        <f>SUM(BM12:BM15)</f>
        <v>76</v>
      </c>
      <c r="BN17" s="175"/>
      <c r="BO17" s="176">
        <f>(BM17/BM16)</f>
        <v>0.43428571428571427</v>
      </c>
      <c r="BP17" s="168"/>
      <c r="BQ17" s="177" t="s">
        <v>10</v>
      </c>
      <c r="BR17" s="178">
        <f>SUM(BR8:BR11)</f>
        <v>10</v>
      </c>
      <c r="BS17" s="179"/>
      <c r="BT17" s="180">
        <f ca="1">(BR17/BR16)</f>
        <v>0.5</v>
      </c>
      <c r="BV17" s="7"/>
      <c r="BW17" s="3"/>
    </row>
    <row r="18" spans="1:75" ht="13.5" thickBot="1">
      <c r="A18" s="3"/>
      <c r="B18" s="11">
        <v>14</v>
      </c>
      <c r="C18" s="29" t="s">
        <v>47</v>
      </c>
      <c r="D18" s="44"/>
      <c r="E18" s="181">
        <v>8</v>
      </c>
      <c r="F18" s="60">
        <v>16</v>
      </c>
      <c r="G18" s="60">
        <v>16</v>
      </c>
      <c r="H18" s="60">
        <v>16</v>
      </c>
      <c r="I18" s="60">
        <v>16</v>
      </c>
      <c r="J18" s="60">
        <v>13</v>
      </c>
      <c r="K18" s="65">
        <v>4</v>
      </c>
      <c r="L18" s="55">
        <v>8</v>
      </c>
      <c r="M18" s="60">
        <v>13</v>
      </c>
      <c r="N18" s="57">
        <v>12</v>
      </c>
      <c r="O18" s="60">
        <v>13</v>
      </c>
      <c r="P18" s="60">
        <v>13</v>
      </c>
      <c r="Q18" s="60">
        <v>14</v>
      </c>
      <c r="R18" s="131"/>
      <c r="S18" s="60">
        <v>16</v>
      </c>
      <c r="T18" s="60">
        <v>15</v>
      </c>
      <c r="U18" s="92"/>
      <c r="V18" s="92"/>
      <c r="W18" s="88">
        <f t="shared" si="0"/>
        <v>12.866666666666667</v>
      </c>
      <c r="X18" s="101"/>
      <c r="Y18" s="102"/>
      <c r="Z18" s="83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7"/>
      <c r="AL18" s="7"/>
      <c r="AM18" s="7"/>
      <c r="BI18" s="3"/>
      <c r="BJ18" s="3"/>
      <c r="BK18" s="3"/>
      <c r="BL18" s="182" t="s">
        <v>11</v>
      </c>
      <c r="BM18" s="183">
        <f>SUM(BM12:BM15)</f>
        <v>76</v>
      </c>
      <c r="BN18" s="184"/>
      <c r="BO18" s="185">
        <f>(BM18/BM16)</f>
        <v>0.43428571428571427</v>
      </c>
      <c r="BP18" s="168"/>
      <c r="BQ18" s="186" t="s">
        <v>12</v>
      </c>
      <c r="BR18" s="187">
        <f>SUM(BR12:BR15)</f>
        <v>10</v>
      </c>
      <c r="BS18" s="188"/>
      <c r="BT18" s="189">
        <f ca="1">(BR18/BR16)</f>
        <v>0.5</v>
      </c>
      <c r="BV18" s="7"/>
      <c r="BW18" s="3"/>
    </row>
    <row r="19" spans="1:75" ht="13.5" thickBot="1">
      <c r="A19" s="3"/>
      <c r="B19" s="14">
        <v>15</v>
      </c>
      <c r="C19" s="26" t="s">
        <v>48</v>
      </c>
      <c r="D19" s="42"/>
      <c r="E19" s="62">
        <v>16</v>
      </c>
      <c r="F19" s="59">
        <v>16</v>
      </c>
      <c r="G19" s="53">
        <v>4</v>
      </c>
      <c r="H19" s="52">
        <v>12</v>
      </c>
      <c r="I19" s="52">
        <v>9</v>
      </c>
      <c r="J19" s="52">
        <v>9</v>
      </c>
      <c r="K19" s="52">
        <v>11</v>
      </c>
      <c r="L19" s="59">
        <v>16</v>
      </c>
      <c r="M19" s="52">
        <v>9</v>
      </c>
      <c r="N19" s="52">
        <v>9</v>
      </c>
      <c r="O19" s="59">
        <v>14</v>
      </c>
      <c r="P19" s="52">
        <v>12</v>
      </c>
      <c r="Q19" s="52">
        <v>12</v>
      </c>
      <c r="R19" s="59">
        <v>13</v>
      </c>
      <c r="S19" s="130"/>
      <c r="T19" s="52">
        <v>9</v>
      </c>
      <c r="U19" s="32"/>
      <c r="V19" s="32"/>
      <c r="W19" s="87">
        <f t="shared" si="0"/>
        <v>11.4</v>
      </c>
      <c r="X19" s="101"/>
      <c r="Y19" s="102"/>
      <c r="Z19" s="37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7"/>
      <c r="AL19" s="7"/>
      <c r="AM19" s="7"/>
      <c r="BI19" s="3"/>
      <c r="BJ19" s="3"/>
      <c r="BK19" s="3"/>
      <c r="BL19" s="190"/>
      <c r="BM19" s="7"/>
      <c r="BN19" s="3"/>
      <c r="BO19" s="168"/>
      <c r="BP19" s="168"/>
      <c r="BQ19" s="190"/>
      <c r="BR19" s="7"/>
      <c r="BS19" s="3"/>
      <c r="BT19" s="7"/>
      <c r="BU19" s="3"/>
      <c r="BV19" s="7"/>
      <c r="BW19" s="3"/>
    </row>
    <row r="20" spans="1:75" ht="13.5" thickBot="1">
      <c r="A20" s="3"/>
      <c r="B20" s="16">
        <v>16</v>
      </c>
      <c r="C20" s="26" t="s">
        <v>49</v>
      </c>
      <c r="D20" s="42"/>
      <c r="E20" s="64">
        <v>4</v>
      </c>
      <c r="F20" s="65">
        <v>4</v>
      </c>
      <c r="G20" s="57">
        <v>9</v>
      </c>
      <c r="H20" s="57">
        <v>9</v>
      </c>
      <c r="I20" s="57">
        <v>10</v>
      </c>
      <c r="J20" s="57">
        <v>10</v>
      </c>
      <c r="K20" s="57">
        <v>12</v>
      </c>
      <c r="L20" s="65">
        <v>4</v>
      </c>
      <c r="M20" s="65">
        <v>5</v>
      </c>
      <c r="N20" s="60">
        <v>15</v>
      </c>
      <c r="O20" s="57">
        <v>9</v>
      </c>
      <c r="P20" s="55">
        <v>5</v>
      </c>
      <c r="Q20" s="57">
        <v>12</v>
      </c>
      <c r="R20" s="57">
        <v>12</v>
      </c>
      <c r="S20" s="57">
        <v>12</v>
      </c>
      <c r="T20" s="131"/>
      <c r="U20" s="92"/>
      <c r="V20" s="92"/>
      <c r="W20" s="87">
        <f t="shared" si="0"/>
        <v>8.8000000000000007</v>
      </c>
      <c r="X20" s="101"/>
      <c r="Y20" s="102"/>
      <c r="Z20" s="37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7"/>
      <c r="AL20" s="7"/>
      <c r="AM20" s="7"/>
      <c r="BI20" s="3"/>
      <c r="BJ20" s="3"/>
      <c r="BK20" s="3"/>
      <c r="BL20" s="190"/>
      <c r="BM20" s="7"/>
      <c r="BN20" s="3"/>
      <c r="BO20" s="168"/>
      <c r="BP20" s="168"/>
      <c r="BQ20" s="190"/>
      <c r="BR20" s="7"/>
      <c r="BS20" s="3"/>
      <c r="BT20" s="7"/>
      <c r="BU20" s="3"/>
      <c r="BV20" s="7"/>
      <c r="BW20" s="3"/>
    </row>
    <row r="21" spans="1:75" ht="13.5" hidden="1" thickBot="1">
      <c r="A21" s="3"/>
      <c r="B21" s="16">
        <v>20</v>
      </c>
      <c r="C21" s="73"/>
      <c r="D21" s="74"/>
      <c r="E21" s="191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3"/>
      <c r="X21" s="101"/>
      <c r="Y21" s="102"/>
      <c r="Z21" s="83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7"/>
      <c r="AL21" s="7"/>
      <c r="AM21" s="7"/>
      <c r="BI21" s="3"/>
      <c r="BJ21" s="3"/>
      <c r="BK21" s="3"/>
      <c r="BL21" s="190"/>
      <c r="BM21" s="7"/>
      <c r="BN21" s="3"/>
      <c r="BO21" s="168"/>
      <c r="BP21" s="168"/>
      <c r="BQ21" s="190"/>
      <c r="BR21" s="7"/>
      <c r="BS21" s="3"/>
      <c r="BT21" s="7"/>
      <c r="BU21" s="3"/>
      <c r="BV21" s="7"/>
      <c r="BW21" s="3"/>
    </row>
    <row r="22" spans="1:75" hidden="1">
      <c r="A22" s="3"/>
      <c r="B22" s="15">
        <v>21</v>
      </c>
      <c r="C22" s="69"/>
      <c r="D22" s="70"/>
      <c r="E22" s="90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99"/>
      <c r="X22" s="101"/>
      <c r="Y22" s="102"/>
      <c r="Z22" s="37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7"/>
      <c r="AL22" s="7"/>
      <c r="AM22" s="7"/>
      <c r="BI22" s="3"/>
      <c r="BJ22" s="3"/>
      <c r="BK22" s="3"/>
      <c r="BL22" s="190"/>
      <c r="BM22" s="7"/>
      <c r="BN22" s="3"/>
      <c r="BO22" s="168"/>
      <c r="BP22" s="168"/>
      <c r="BQ22" s="190"/>
      <c r="BR22" s="7"/>
      <c r="BS22" s="3"/>
      <c r="BT22" s="7"/>
      <c r="BU22" s="3"/>
      <c r="BV22" s="7"/>
      <c r="BW22" s="3"/>
    </row>
    <row r="23" spans="1:75" ht="13.5" hidden="1" thickBot="1">
      <c r="A23" s="3"/>
      <c r="B23" s="11">
        <v>22</v>
      </c>
      <c r="C23" s="69"/>
      <c r="D23" s="70"/>
      <c r="E23" s="194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95"/>
      <c r="X23" s="101"/>
      <c r="Y23" s="102"/>
      <c r="Z23" s="37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7"/>
      <c r="AL23" s="7"/>
      <c r="AM23" s="7"/>
      <c r="BI23" s="3"/>
      <c r="BJ23" s="3"/>
      <c r="BK23" s="3"/>
      <c r="BL23" s="190"/>
      <c r="BM23" s="7"/>
      <c r="BN23" s="3"/>
      <c r="BO23" s="168"/>
      <c r="BP23" s="168"/>
      <c r="BQ23" s="190"/>
      <c r="BR23" s="7"/>
      <c r="BS23" s="3"/>
      <c r="BT23" s="7"/>
      <c r="BU23" s="3"/>
      <c r="BV23" s="7"/>
      <c r="BW23" s="3"/>
    </row>
    <row r="24" spans="1:75" ht="13.5" hidden="1" thickBot="1">
      <c r="A24" s="3"/>
      <c r="B24" s="108"/>
      <c r="C24" s="105"/>
      <c r="D24" s="106"/>
      <c r="E24" s="87">
        <f>(SUM(E5:E20)/15)</f>
        <v>12.133333333333333</v>
      </c>
      <c r="F24" s="87">
        <f t="shared" ref="F24:T24" si="1">(SUM(F5:F20)/15)</f>
        <v>10</v>
      </c>
      <c r="G24" s="89">
        <f t="shared" si="1"/>
        <v>8</v>
      </c>
      <c r="H24" s="87">
        <f t="shared" si="1"/>
        <v>10.8</v>
      </c>
      <c r="I24" s="87">
        <f t="shared" si="1"/>
        <v>12.133333333333333</v>
      </c>
      <c r="J24" s="87">
        <f t="shared" si="1"/>
        <v>9.1999999999999993</v>
      </c>
      <c r="K24" s="87">
        <f t="shared" si="1"/>
        <v>9.3333333333333339</v>
      </c>
      <c r="L24" s="87">
        <f t="shared" si="1"/>
        <v>8.7333333333333325</v>
      </c>
      <c r="M24" s="87">
        <f t="shared" si="1"/>
        <v>9.5333333333333332</v>
      </c>
      <c r="N24" s="87">
        <f t="shared" si="1"/>
        <v>9.6</v>
      </c>
      <c r="O24" s="87">
        <f t="shared" si="1"/>
        <v>11.733333333333333</v>
      </c>
      <c r="P24" s="89">
        <f t="shared" si="1"/>
        <v>7.8</v>
      </c>
      <c r="Q24" s="87">
        <f t="shared" si="1"/>
        <v>10.866666666666667</v>
      </c>
      <c r="R24" s="87">
        <f t="shared" si="1"/>
        <v>9.4666666666666668</v>
      </c>
      <c r="S24" s="87">
        <f t="shared" si="1"/>
        <v>11.2</v>
      </c>
      <c r="T24" s="87">
        <f t="shared" si="1"/>
        <v>9.3333333333333339</v>
      </c>
      <c r="U24" s="196"/>
      <c r="V24" s="196"/>
      <c r="W24" s="197"/>
      <c r="X24" s="102"/>
      <c r="Y24" s="102"/>
      <c r="Z24" s="37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7"/>
      <c r="AL24" s="7"/>
      <c r="AM24" s="7"/>
      <c r="BI24" s="3"/>
      <c r="BJ24" s="3"/>
      <c r="BK24" s="3"/>
      <c r="BL24" s="190"/>
      <c r="BM24" s="7"/>
      <c r="BN24" s="3"/>
      <c r="BO24" s="168"/>
      <c r="BP24" s="168"/>
      <c r="BQ24" s="190"/>
      <c r="BR24" s="7"/>
      <c r="BS24" s="3"/>
      <c r="BT24" s="7"/>
      <c r="BU24" s="3"/>
      <c r="BV24" s="7"/>
      <c r="BW24" s="3"/>
    </row>
    <row r="25" spans="1:75" ht="13.5" thickBot="1">
      <c r="A25" s="3"/>
      <c r="B25" s="109"/>
      <c r="C25" s="107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83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7"/>
      <c r="AL25" s="7"/>
      <c r="AM25" s="7"/>
      <c r="BI25" s="3"/>
      <c r="BJ25" s="3"/>
      <c r="BK25" s="3"/>
      <c r="BL25" s="190"/>
      <c r="BM25" s="7"/>
      <c r="BN25" s="3"/>
      <c r="BO25" s="168"/>
      <c r="BP25" s="168"/>
      <c r="BQ25" s="190"/>
      <c r="BR25" s="7"/>
      <c r="BS25" s="3"/>
      <c r="BT25" s="7"/>
      <c r="BU25" s="3"/>
      <c r="BV25" s="7"/>
      <c r="BW25" s="3"/>
    </row>
    <row r="26" spans="1:75" s="217" customFormat="1">
      <c r="BL26" s="230"/>
      <c r="BM26" s="218"/>
      <c r="BO26" s="231"/>
      <c r="BP26" s="231"/>
      <c r="BQ26" s="230"/>
      <c r="BR26" s="218"/>
      <c r="BT26" s="218"/>
      <c r="BV26" s="218"/>
    </row>
    <row r="27" spans="1:75" s="217" customFormat="1">
      <c r="BL27" s="230"/>
      <c r="BM27" s="218"/>
      <c r="BO27" s="231"/>
      <c r="BP27" s="231"/>
      <c r="BQ27" s="230"/>
      <c r="BR27" s="218"/>
      <c r="BT27" s="218"/>
      <c r="BV27" s="218"/>
    </row>
    <row r="28" spans="1:75" s="217" customFormat="1">
      <c r="BV28" s="218"/>
    </row>
    <row r="29" spans="1:75" s="217" customFormat="1">
      <c r="BL29" s="230"/>
      <c r="BM29" s="218"/>
      <c r="BO29" s="231"/>
      <c r="BP29" s="231"/>
      <c r="BQ29" s="230"/>
      <c r="BR29" s="218"/>
      <c r="BT29" s="218"/>
      <c r="BV29" s="218"/>
    </row>
    <row r="30" spans="1:75" s="217" customFormat="1">
      <c r="BL30" s="230"/>
      <c r="BM30" s="218"/>
      <c r="BO30" s="231"/>
      <c r="BP30" s="231"/>
      <c r="BQ30" s="230"/>
      <c r="BR30" s="218"/>
      <c r="BT30" s="218"/>
      <c r="BV30" s="218"/>
    </row>
    <row r="31" spans="1:75" s="217" customFormat="1">
      <c r="BL31" s="230"/>
      <c r="BM31" s="218"/>
      <c r="BO31" s="231"/>
      <c r="BP31" s="231"/>
      <c r="BQ31" s="230"/>
      <c r="BR31" s="218"/>
      <c r="BT31" s="218"/>
      <c r="BV31" s="218"/>
    </row>
    <row r="32" spans="1:75" s="217" customFormat="1">
      <c r="BL32" s="230"/>
      <c r="BM32" s="218"/>
      <c r="BO32" s="231"/>
      <c r="BP32" s="231"/>
      <c r="BQ32" s="230"/>
      <c r="BR32" s="218"/>
      <c r="BT32" s="218"/>
      <c r="BV32" s="218"/>
    </row>
    <row r="33" spans="64:74" s="217" customFormat="1">
      <c r="BL33" s="230"/>
      <c r="BM33" s="218"/>
      <c r="BO33" s="231"/>
      <c r="BP33" s="231"/>
      <c r="BQ33" s="230"/>
      <c r="BR33" s="218"/>
      <c r="BT33" s="218"/>
      <c r="BV33" s="218"/>
    </row>
    <row r="34" spans="64:74" s="217" customFormat="1">
      <c r="BL34" s="230"/>
      <c r="BM34" s="218"/>
      <c r="BO34" s="231"/>
      <c r="BP34" s="231"/>
      <c r="BQ34" s="230"/>
      <c r="BR34" s="218"/>
      <c r="BT34" s="218"/>
      <c r="BV34" s="218"/>
    </row>
    <row r="35" spans="64:74" s="217" customFormat="1">
      <c r="BL35" s="230"/>
      <c r="BM35" s="218"/>
      <c r="BO35" s="231"/>
      <c r="BP35" s="231"/>
      <c r="BQ35" s="230"/>
      <c r="BR35" s="218"/>
      <c r="BT35" s="218"/>
      <c r="BV35" s="218"/>
    </row>
    <row r="36" spans="64:74" s="217" customFormat="1">
      <c r="BL36" s="230"/>
      <c r="BM36" s="218"/>
      <c r="BO36" s="231"/>
      <c r="BP36" s="231"/>
      <c r="BQ36" s="230"/>
      <c r="BR36" s="218"/>
      <c r="BT36" s="218"/>
      <c r="BV36" s="218"/>
    </row>
    <row r="37" spans="64:74" s="217" customFormat="1">
      <c r="BL37" s="230"/>
      <c r="BM37" s="218"/>
      <c r="BO37" s="231"/>
      <c r="BP37" s="231"/>
      <c r="BQ37" s="230"/>
      <c r="BR37" s="218"/>
      <c r="BT37" s="218"/>
      <c r="BV37" s="218"/>
    </row>
    <row r="38" spans="64:74" s="217" customFormat="1">
      <c r="BL38" s="230"/>
      <c r="BM38" s="218"/>
      <c r="BO38" s="231"/>
      <c r="BP38" s="231"/>
      <c r="BQ38" s="230"/>
      <c r="BR38" s="218"/>
      <c r="BT38" s="218"/>
      <c r="BV38" s="218"/>
    </row>
    <row r="39" spans="64:74" s="217" customFormat="1">
      <c r="BL39" s="230"/>
      <c r="BM39" s="218"/>
      <c r="BO39" s="231"/>
      <c r="BP39" s="231"/>
      <c r="BQ39" s="230"/>
      <c r="BR39" s="218"/>
      <c r="BT39" s="218"/>
      <c r="BV39" s="218"/>
    </row>
    <row r="40" spans="64:74" s="217" customFormat="1">
      <c r="BL40" s="230"/>
      <c r="BM40" s="218"/>
      <c r="BO40" s="231"/>
      <c r="BP40" s="231"/>
      <c r="BQ40" s="230"/>
      <c r="BR40" s="218"/>
      <c r="BT40" s="218"/>
      <c r="BV40" s="218"/>
    </row>
    <row r="41" spans="64:74" s="217" customFormat="1">
      <c r="BL41" s="230"/>
      <c r="BM41" s="218"/>
      <c r="BO41" s="231"/>
      <c r="BP41" s="231"/>
      <c r="BQ41" s="230"/>
      <c r="BR41" s="218"/>
      <c r="BT41" s="231"/>
      <c r="BV41" s="218"/>
    </row>
    <row r="42" spans="64:74" s="217" customFormat="1">
      <c r="BV42" s="218"/>
    </row>
    <row r="43" spans="64:74" s="217" customFormat="1">
      <c r="BV43" s="218"/>
    </row>
    <row r="44" spans="64:74" s="217" customFormat="1">
      <c r="BL44" s="232"/>
      <c r="BM44" s="218"/>
      <c r="BO44" s="231"/>
      <c r="BP44" s="231"/>
      <c r="BQ44" s="230"/>
      <c r="BR44" s="218"/>
      <c r="BT44" s="218"/>
      <c r="BV44" s="218"/>
    </row>
    <row r="45" spans="64:74" s="217" customFormat="1"/>
    <row r="46" spans="64:74" s="217" customFormat="1"/>
    <row r="47" spans="64:74" s="217" customFormat="1"/>
    <row r="48" spans="64:74" s="217" customFormat="1"/>
    <row r="49" s="217" customFormat="1"/>
    <row r="50" s="217" customFormat="1"/>
    <row r="51" s="217" customFormat="1"/>
    <row r="52" s="217" customFormat="1"/>
    <row r="53" s="217" customFormat="1"/>
    <row r="54" s="217" customFormat="1"/>
    <row r="55" s="217" customFormat="1"/>
    <row r="56" s="217" customFormat="1"/>
    <row r="57" s="217" customFormat="1"/>
    <row r="58" s="217" customFormat="1"/>
    <row r="59" s="217" customFormat="1"/>
    <row r="60" s="217" customFormat="1"/>
    <row r="61" s="217" customFormat="1"/>
    <row r="62" s="217" customFormat="1"/>
    <row r="63" s="217" customFormat="1"/>
    <row r="64" s="217" customFormat="1"/>
    <row r="65" s="217" customFormat="1"/>
    <row r="66" s="217" customFormat="1"/>
    <row r="67" s="217" customFormat="1"/>
    <row r="68" s="217" customFormat="1"/>
    <row r="69" s="217" customFormat="1"/>
    <row r="70" s="217" customFormat="1"/>
    <row r="71" s="217" customFormat="1"/>
    <row r="72" s="217" customFormat="1"/>
    <row r="73" s="217" customFormat="1"/>
    <row r="74" s="217" customFormat="1"/>
    <row r="75" s="217" customFormat="1"/>
    <row r="76" s="217" customFormat="1"/>
    <row r="77" s="217" customFormat="1"/>
    <row r="78" s="217" customFormat="1"/>
    <row r="79" s="217" customFormat="1"/>
    <row r="80" s="217" customFormat="1"/>
    <row r="81" s="217" customFormat="1"/>
    <row r="82" s="217" customFormat="1"/>
    <row r="83" s="217" customFormat="1"/>
    <row r="84" s="217" customFormat="1"/>
    <row r="85" s="217" customFormat="1"/>
    <row r="86" s="217" customFormat="1"/>
    <row r="87" s="217" customFormat="1"/>
    <row r="88" s="217" customFormat="1"/>
    <row r="89" s="217" customFormat="1"/>
    <row r="90" s="217" customFormat="1"/>
    <row r="91" s="217" customFormat="1"/>
    <row r="92" s="217" customFormat="1"/>
    <row r="93" s="217" customFormat="1"/>
    <row r="94" s="217" customFormat="1"/>
    <row r="95" s="217" customFormat="1"/>
    <row r="96" s="217" customFormat="1"/>
    <row r="97" s="217" customFormat="1"/>
    <row r="98" s="217" customFormat="1"/>
    <row r="99" s="217" customFormat="1"/>
    <row r="100" s="217" customFormat="1"/>
    <row r="101" s="217" customFormat="1"/>
    <row r="102" s="217" customFormat="1"/>
    <row r="103" s="217" customFormat="1"/>
    <row r="104" s="217" customFormat="1"/>
    <row r="105" s="217" customFormat="1"/>
    <row r="106" s="217" customFormat="1"/>
    <row r="107" s="217" customFormat="1"/>
    <row r="108" s="217" customFormat="1"/>
    <row r="109" s="217" customFormat="1"/>
    <row r="110" s="217" customFormat="1"/>
    <row r="111" s="217" customFormat="1"/>
    <row r="112" s="217" customFormat="1"/>
    <row r="113" s="217" customFormat="1"/>
    <row r="114" s="217" customFormat="1"/>
    <row r="115" s="217" customFormat="1"/>
    <row r="116" s="217" customFormat="1"/>
    <row r="117" s="217" customFormat="1"/>
    <row r="118" s="217" customFormat="1"/>
    <row r="119" s="217" customFormat="1"/>
    <row r="120" s="217" customFormat="1"/>
    <row r="121" s="217" customFormat="1"/>
    <row r="122" s="217" customFormat="1"/>
    <row r="123" s="217" customFormat="1"/>
    <row r="124" s="217" customFormat="1"/>
    <row r="125" s="217" customFormat="1"/>
    <row r="126" s="217" customFormat="1"/>
    <row r="127" s="217" customFormat="1"/>
    <row r="128" s="217" customFormat="1"/>
    <row r="129" s="217" customFormat="1"/>
    <row r="130" s="217" customFormat="1"/>
    <row r="131" s="217" customFormat="1"/>
    <row r="132" s="217" customFormat="1"/>
    <row r="133" s="217" customFormat="1"/>
    <row r="134" s="217" customFormat="1"/>
    <row r="135" s="217" customFormat="1"/>
    <row r="136" s="217" customFormat="1"/>
    <row r="137" s="217" customFormat="1"/>
    <row r="138" s="217" customFormat="1"/>
    <row r="139" s="217" customFormat="1"/>
    <row r="140" s="217" customFormat="1"/>
    <row r="141" s="217" customFormat="1"/>
    <row r="142" s="217" customFormat="1"/>
    <row r="143" s="217" customFormat="1"/>
    <row r="144" s="217" customFormat="1"/>
    <row r="145" s="217" customFormat="1"/>
    <row r="146" s="217" customFormat="1"/>
    <row r="147" s="217" customFormat="1"/>
    <row r="148" s="217" customFormat="1"/>
    <row r="149" s="217" customFormat="1"/>
    <row r="150" s="217" customFormat="1"/>
    <row r="151" s="217" customFormat="1"/>
    <row r="152" s="217" customFormat="1"/>
    <row r="153" s="217" customFormat="1"/>
    <row r="154" s="217" customFormat="1"/>
    <row r="155" s="217" customFormat="1"/>
    <row r="156" s="217" customFormat="1"/>
    <row r="157" s="217" customFormat="1"/>
    <row r="158" s="217" customFormat="1"/>
    <row r="159" s="217" customFormat="1"/>
    <row r="160" s="217" customFormat="1"/>
    <row r="161" s="217" customFormat="1"/>
    <row r="162" s="217" customFormat="1"/>
    <row r="163" s="217" customFormat="1"/>
    <row r="164" s="217" customFormat="1"/>
    <row r="165" s="217" customFormat="1"/>
    <row r="166" s="217" customFormat="1"/>
    <row r="167" s="217" customFormat="1"/>
    <row r="168" s="217" customFormat="1"/>
    <row r="169" s="217" customFormat="1"/>
    <row r="170" s="217" customFormat="1"/>
    <row r="171" s="217" customFormat="1"/>
    <row r="172" s="217" customFormat="1"/>
    <row r="173" s="217" customFormat="1"/>
    <row r="174" s="217" customFormat="1"/>
    <row r="175" s="217" customFormat="1"/>
    <row r="176" s="217" customFormat="1"/>
    <row r="177" s="217" customFormat="1"/>
    <row r="178" s="217" customFormat="1"/>
    <row r="179" s="217" customFormat="1"/>
    <row r="180" s="217" customFormat="1"/>
    <row r="181" s="217" customFormat="1"/>
    <row r="182" s="217" customFormat="1"/>
    <row r="183" s="217" customFormat="1"/>
    <row r="184" s="217" customFormat="1"/>
    <row r="185" s="217" customFormat="1"/>
    <row r="186" s="217" customFormat="1"/>
    <row r="187" s="217" customFormat="1"/>
    <row r="188" s="217" customFormat="1"/>
    <row r="189" s="217" customFormat="1"/>
    <row r="190" s="217" customFormat="1"/>
    <row r="191" s="217" customFormat="1"/>
    <row r="192" s="217" customFormat="1"/>
    <row r="193" s="217" customFormat="1"/>
    <row r="194" s="217" customFormat="1"/>
    <row r="195" s="217" customFormat="1"/>
    <row r="196" s="217" customFormat="1"/>
    <row r="197" s="217" customFormat="1"/>
    <row r="198" s="217" customFormat="1"/>
    <row r="199" s="217" customFormat="1"/>
    <row r="200" s="217" customFormat="1"/>
    <row r="201" s="217" customFormat="1"/>
    <row r="202" s="217" customFormat="1"/>
    <row r="203" s="217" customFormat="1"/>
    <row r="204" s="217" customFormat="1"/>
    <row r="205" s="217" customFormat="1"/>
    <row r="206" s="217" customFormat="1"/>
    <row r="207" s="217" customFormat="1"/>
    <row r="208" s="217" customFormat="1"/>
    <row r="209" s="217" customFormat="1"/>
    <row r="210" s="217" customFormat="1"/>
    <row r="211" s="217" customFormat="1"/>
    <row r="212" s="217" customFormat="1"/>
    <row r="213" s="217" customFormat="1"/>
    <row r="214" s="217" customFormat="1"/>
    <row r="215" s="217" customFormat="1"/>
    <row r="216" s="217" customFormat="1"/>
    <row r="217" s="217" customFormat="1"/>
    <row r="218" s="217" customFormat="1"/>
    <row r="219" s="217" customFormat="1"/>
    <row r="220" s="217" customFormat="1"/>
    <row r="221" s="217" customFormat="1"/>
    <row r="222" s="217" customFormat="1"/>
    <row r="223" s="217" customFormat="1"/>
    <row r="224" s="217" customFormat="1"/>
    <row r="225" s="217" customFormat="1"/>
    <row r="226" s="217" customFormat="1"/>
    <row r="227" s="217" customFormat="1"/>
    <row r="228" s="217" customFormat="1"/>
    <row r="229" s="217" customFormat="1"/>
    <row r="230" s="217" customFormat="1"/>
    <row r="231" s="217" customFormat="1"/>
    <row r="232" s="217" customFormat="1"/>
    <row r="233" s="217" customFormat="1"/>
    <row r="234" s="217" customFormat="1"/>
    <row r="235" s="217" customFormat="1"/>
    <row r="236" s="217" customFormat="1"/>
    <row r="237" s="217" customFormat="1"/>
    <row r="238" s="217" customFormat="1"/>
    <row r="239" s="217" customFormat="1"/>
    <row r="240" s="217" customFormat="1"/>
    <row r="241" s="217" customFormat="1"/>
    <row r="242" s="217" customFormat="1"/>
    <row r="243" s="217" customFormat="1"/>
    <row r="244" s="217" customFormat="1"/>
    <row r="245" s="217" customFormat="1"/>
    <row r="246" s="217" customFormat="1"/>
    <row r="247" s="217" customFormat="1"/>
    <row r="248" s="217" customFormat="1"/>
    <row r="249" s="217" customFormat="1"/>
    <row r="250" s="217" customFormat="1"/>
    <row r="251" s="217" customFormat="1"/>
    <row r="252" s="217" customFormat="1"/>
    <row r="253" s="217" customFormat="1"/>
    <row r="254" s="217" customFormat="1"/>
    <row r="255" s="217" customFormat="1"/>
    <row r="256" s="217" customFormat="1"/>
    <row r="257" s="217" customFormat="1"/>
    <row r="258" s="217" customFormat="1"/>
    <row r="259" s="217" customFormat="1"/>
    <row r="260" s="217" customFormat="1"/>
    <row r="261" s="217" customFormat="1"/>
    <row r="262" s="217" customFormat="1"/>
    <row r="263" s="217" customFormat="1"/>
    <row r="264" s="217" customFormat="1"/>
    <row r="265" s="217" customFormat="1"/>
    <row r="266" s="217" customFormat="1"/>
    <row r="267" s="217" customFormat="1"/>
    <row r="268" s="217" customFormat="1"/>
    <row r="269" s="217" customFormat="1"/>
    <row r="270" s="217" customFormat="1"/>
    <row r="271" s="217" customFormat="1"/>
    <row r="272" s="217" customFormat="1"/>
    <row r="273" s="217" customFormat="1"/>
    <row r="274" s="217" customFormat="1"/>
    <row r="275" s="217" customFormat="1"/>
    <row r="276" s="217" customFormat="1"/>
    <row r="277" s="217" customFormat="1"/>
    <row r="278" s="217" customFormat="1"/>
    <row r="279" s="217" customFormat="1"/>
    <row r="280" s="217" customFormat="1"/>
    <row r="281" s="217" customFormat="1"/>
    <row r="282" s="217" customFormat="1"/>
    <row r="283" s="217" customFormat="1"/>
    <row r="284" s="217" customFormat="1"/>
    <row r="285" s="217" customFormat="1"/>
    <row r="286" s="217" customFormat="1"/>
    <row r="287" s="217" customFormat="1"/>
    <row r="288" s="217" customFormat="1"/>
    <row r="289" s="217" customFormat="1"/>
    <row r="290" s="217" customFormat="1"/>
    <row r="291" s="217" customFormat="1"/>
    <row r="292" s="217" customFormat="1"/>
    <row r="293" s="217" customFormat="1"/>
    <row r="294" s="217" customFormat="1"/>
    <row r="295" s="217" customFormat="1"/>
    <row r="296" s="217" customFormat="1"/>
    <row r="297" s="217" customFormat="1"/>
    <row r="298" s="217" customFormat="1"/>
    <row r="299" s="217" customFormat="1"/>
    <row r="300" s="217" customFormat="1"/>
    <row r="301" s="217" customFormat="1"/>
    <row r="302" s="217" customFormat="1"/>
    <row r="303" s="217" customFormat="1"/>
    <row r="304" s="217" customFormat="1"/>
    <row r="305" s="217" customFormat="1"/>
    <row r="306" s="217" customFormat="1"/>
    <row r="307" s="217" customFormat="1"/>
    <row r="308" s="217" customFormat="1"/>
    <row r="309" s="217" customFormat="1"/>
    <row r="310" s="217" customFormat="1"/>
    <row r="311" s="217" customFormat="1"/>
    <row r="312" s="217" customFormat="1"/>
    <row r="313" s="217" customFormat="1"/>
    <row r="314" s="217" customFormat="1"/>
    <row r="315" s="217" customFormat="1"/>
    <row r="316" s="217" customFormat="1"/>
    <row r="317" s="217" customFormat="1"/>
    <row r="318" s="217" customFormat="1"/>
    <row r="319" s="217" customFormat="1"/>
    <row r="320" s="217" customFormat="1"/>
    <row r="321" s="217" customFormat="1"/>
    <row r="322" s="217" customFormat="1"/>
    <row r="323" s="217" customFormat="1"/>
    <row r="324" s="217" customFormat="1"/>
    <row r="325" s="217" customFormat="1"/>
    <row r="326" s="217" customFormat="1"/>
    <row r="327" s="217" customFormat="1"/>
    <row r="328" s="217" customFormat="1"/>
    <row r="329" s="217" customFormat="1"/>
    <row r="330" s="217" customFormat="1"/>
    <row r="331" s="217" customFormat="1"/>
    <row r="332" s="217" customFormat="1"/>
    <row r="333" s="217" customFormat="1"/>
    <row r="334" s="217" customFormat="1"/>
    <row r="335" s="217" customFormat="1"/>
    <row r="336" s="217" customFormat="1"/>
    <row r="337" s="217" customFormat="1"/>
    <row r="338" s="217" customFormat="1"/>
    <row r="339" s="217" customFormat="1"/>
    <row r="340" s="217" customFormat="1"/>
    <row r="341" s="217" customFormat="1"/>
    <row r="342" s="217" customFormat="1"/>
    <row r="343" s="217" customFormat="1"/>
    <row r="344" s="217" customFormat="1"/>
    <row r="345" s="217" customFormat="1"/>
    <row r="346" s="217" customFormat="1"/>
    <row r="347" s="217" customFormat="1"/>
    <row r="348" s="217" customFormat="1"/>
    <row r="349" s="217" customFormat="1"/>
    <row r="350" s="217" customFormat="1"/>
    <row r="351" s="217" customFormat="1"/>
    <row r="352" s="217" customFormat="1"/>
  </sheetData>
  <sheetProtection password="CE28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J249"/>
  <sheetViews>
    <sheetView tabSelected="1" topLeftCell="A13" workbookViewId="0">
      <selection activeCell="BV20" sqref="BV20"/>
    </sheetView>
  </sheetViews>
  <sheetFormatPr baseColWidth="10" defaultRowHeight="12.75"/>
  <cols>
    <col min="1" max="1" width="5.7109375" customWidth="1"/>
    <col min="2" max="2" width="3.7109375" style="6" customWidth="1"/>
    <col min="3" max="3" width="11.42578125" style="17"/>
    <col min="4" max="4" width="11.42578125" style="6"/>
    <col min="5" max="20" width="3.7109375" style="6" customWidth="1"/>
    <col min="21" max="23" width="3.7109375" style="6" hidden="1" customWidth="1"/>
    <col min="24" max="25" width="3.7109375" style="6" customWidth="1"/>
    <col min="26" max="39" width="3.7109375" style="6" hidden="1" customWidth="1"/>
    <col min="40" max="65" width="3.7109375" hidden="1" customWidth="1"/>
    <col min="66" max="67" width="3.7109375" customWidth="1"/>
    <col min="68" max="96" width="3.7109375" style="217" customWidth="1"/>
    <col min="97" max="114" width="11.42578125" style="217"/>
  </cols>
  <sheetData>
    <row r="1" spans="1:114" ht="12" hidden="1" customHeight="1">
      <c r="BO1" s="3"/>
    </row>
    <row r="2" spans="1:114" ht="12" hidden="1" customHeight="1">
      <c r="BO2" s="3"/>
    </row>
    <row r="3" spans="1:114" ht="12" hidden="1" customHeight="1">
      <c r="BO3" s="3"/>
    </row>
    <row r="4" spans="1:114" ht="12" hidden="1" customHeight="1">
      <c r="BO4" s="3"/>
    </row>
    <row r="5" spans="1:114" ht="12" hidden="1" customHeight="1">
      <c r="BO5" s="3"/>
    </row>
    <row r="6" spans="1:114" ht="12" hidden="1" customHeight="1">
      <c r="BO6" s="3"/>
    </row>
    <row r="7" spans="1:114" ht="12" hidden="1" customHeight="1">
      <c r="BO7" s="3"/>
    </row>
    <row r="8" spans="1:114" ht="12" hidden="1" customHeight="1">
      <c r="BO8" s="3"/>
    </row>
    <row r="9" spans="1:114" ht="12" hidden="1" customHeight="1">
      <c r="BO9" s="3"/>
    </row>
    <row r="10" spans="1:114" ht="12" hidden="1" customHeight="1">
      <c r="BO10" s="3"/>
    </row>
    <row r="11" spans="1:114" ht="12" hidden="1" customHeight="1">
      <c r="BO11" s="3"/>
    </row>
    <row r="12" spans="1:114" ht="12" hidden="1" customHeight="1">
      <c r="BO12" s="3"/>
    </row>
    <row r="13" spans="1:114" ht="12" customHeight="1">
      <c r="A13" s="3"/>
      <c r="B13" s="7"/>
      <c r="C13" s="7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3"/>
      <c r="AO13" s="3"/>
      <c r="BN13" s="3"/>
      <c r="BO13" s="3"/>
    </row>
    <row r="14" spans="1:114" ht="12" customHeight="1">
      <c r="A14" s="3"/>
      <c r="B14" s="7"/>
      <c r="C14" s="7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3"/>
      <c r="AO14" s="3"/>
      <c r="BN14" s="3"/>
      <c r="BO14" s="3"/>
    </row>
    <row r="15" spans="1:114" ht="12" customHeight="1">
      <c r="A15" s="3"/>
      <c r="B15" s="7"/>
      <c r="C15" s="77"/>
      <c r="D15" s="7"/>
      <c r="E15" s="10">
        <v>1</v>
      </c>
      <c r="F15" s="11">
        <v>2</v>
      </c>
      <c r="G15" s="12">
        <v>3</v>
      </c>
      <c r="H15" s="13">
        <v>4</v>
      </c>
      <c r="I15" s="10">
        <v>5</v>
      </c>
      <c r="J15" s="11">
        <v>6</v>
      </c>
      <c r="K15" s="12">
        <v>7</v>
      </c>
      <c r="L15" s="13">
        <v>8</v>
      </c>
      <c r="M15" s="10">
        <v>9</v>
      </c>
      <c r="N15" s="11">
        <v>10</v>
      </c>
      <c r="O15" s="12">
        <v>11</v>
      </c>
      <c r="P15" s="13">
        <v>12</v>
      </c>
      <c r="Q15" s="10">
        <v>13</v>
      </c>
      <c r="R15" s="11">
        <v>14</v>
      </c>
      <c r="S15" s="12">
        <v>15</v>
      </c>
      <c r="T15" s="13">
        <v>16</v>
      </c>
      <c r="U15" s="109"/>
      <c r="V15" s="109"/>
      <c r="W15" s="109"/>
      <c r="X15" s="109"/>
      <c r="Y15" s="109"/>
      <c r="Z15" s="120">
        <v>25</v>
      </c>
      <c r="AA15" s="11">
        <v>26</v>
      </c>
      <c r="AB15" s="12">
        <v>27</v>
      </c>
      <c r="AC15" s="13">
        <v>28</v>
      </c>
      <c r="AD15" s="10">
        <v>29</v>
      </c>
      <c r="AE15" s="11">
        <v>30</v>
      </c>
      <c r="AF15" s="12">
        <v>31</v>
      </c>
      <c r="AG15" s="13">
        <v>32</v>
      </c>
      <c r="AH15" s="10">
        <v>33</v>
      </c>
      <c r="AI15" s="11">
        <v>34</v>
      </c>
      <c r="AJ15" s="12">
        <v>35</v>
      </c>
      <c r="AK15" s="7"/>
      <c r="AL15" s="7"/>
      <c r="AM15" s="7"/>
      <c r="AN15" s="3"/>
      <c r="AO15" s="3"/>
      <c r="BN15" s="3"/>
      <c r="BO15" s="3"/>
    </row>
    <row r="16" spans="1:114" s="1" customFormat="1" ht="84.95" customHeight="1" thickBot="1">
      <c r="A16" s="5"/>
      <c r="B16" s="8"/>
      <c r="C16" s="19"/>
      <c r="D16" s="8"/>
      <c r="E16" s="121" t="s">
        <v>35</v>
      </c>
      <c r="F16" s="121" t="s">
        <v>36</v>
      </c>
      <c r="G16" s="39" t="s">
        <v>37</v>
      </c>
      <c r="H16" s="122" t="s">
        <v>38</v>
      </c>
      <c r="I16" s="121" t="s">
        <v>39</v>
      </c>
      <c r="J16" s="121" t="s">
        <v>40</v>
      </c>
      <c r="K16" s="39" t="s">
        <v>41</v>
      </c>
      <c r="L16" s="122" t="s">
        <v>42</v>
      </c>
      <c r="M16" s="39" t="s">
        <v>43</v>
      </c>
      <c r="N16" s="122" t="s">
        <v>44</v>
      </c>
      <c r="O16" s="121" t="s">
        <v>45</v>
      </c>
      <c r="P16" s="121" t="s">
        <v>35</v>
      </c>
      <c r="Q16" s="39" t="s">
        <v>46</v>
      </c>
      <c r="R16" s="122" t="s">
        <v>47</v>
      </c>
      <c r="S16" s="121" t="s">
        <v>48</v>
      </c>
      <c r="T16" s="123" t="s">
        <v>49</v>
      </c>
      <c r="U16" s="124"/>
      <c r="V16" s="124"/>
      <c r="W16" s="125"/>
      <c r="X16" s="126"/>
      <c r="Y16" s="113"/>
      <c r="Z16" s="119"/>
      <c r="AA16" s="110" t="s">
        <v>0</v>
      </c>
      <c r="AB16" s="31" t="s">
        <v>0</v>
      </c>
      <c r="AC16" s="31" t="s">
        <v>0</v>
      </c>
      <c r="AD16" s="31" t="s">
        <v>0</v>
      </c>
      <c r="AE16" s="31" t="s">
        <v>0</v>
      </c>
      <c r="AF16" s="31" t="s">
        <v>0</v>
      </c>
      <c r="AG16" s="31" t="s">
        <v>0</v>
      </c>
      <c r="AH16" s="31" t="s">
        <v>0</v>
      </c>
      <c r="AI16" s="31" t="s">
        <v>0</v>
      </c>
      <c r="AJ16" s="31" t="s">
        <v>0</v>
      </c>
      <c r="AK16" s="31" t="s">
        <v>0</v>
      </c>
      <c r="AL16" s="31" t="s">
        <v>0</v>
      </c>
      <c r="AM16" s="31" t="s">
        <v>0</v>
      </c>
      <c r="AN16" s="9" t="s">
        <v>0</v>
      </c>
      <c r="AO16" s="9" t="s">
        <v>0</v>
      </c>
      <c r="AP16" s="9" t="s">
        <v>0</v>
      </c>
      <c r="AQ16" s="9" t="s">
        <v>0</v>
      </c>
      <c r="AR16" s="4"/>
      <c r="AS16" s="4"/>
      <c r="AT16" s="2"/>
      <c r="AU16" s="2"/>
      <c r="AV16" s="2"/>
      <c r="AW16" s="2"/>
      <c r="AX16" s="2"/>
      <c r="AY16" s="2"/>
      <c r="AZ16" s="2"/>
      <c r="BA16" s="2"/>
      <c r="BB16" s="2"/>
      <c r="BN16" s="5"/>
      <c r="BO16" s="5"/>
      <c r="BP16" s="220"/>
      <c r="BQ16" s="220"/>
      <c r="BR16" s="220"/>
      <c r="BS16" s="220"/>
      <c r="BT16" s="220"/>
      <c r="BU16" s="220"/>
      <c r="BV16" s="220"/>
      <c r="BW16" s="220"/>
      <c r="BX16" s="220"/>
      <c r="BY16" s="220"/>
      <c r="BZ16" s="220"/>
      <c r="CA16" s="220"/>
      <c r="CB16" s="220"/>
      <c r="CC16" s="220"/>
      <c r="CD16" s="220"/>
      <c r="CE16" s="220"/>
      <c r="CF16" s="220"/>
      <c r="CG16" s="220"/>
      <c r="CH16" s="220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  <c r="DD16" s="220"/>
      <c r="DE16" s="220"/>
      <c r="DF16" s="220"/>
      <c r="DG16" s="220"/>
      <c r="DH16" s="220"/>
      <c r="DI16" s="220"/>
      <c r="DJ16" s="220"/>
    </row>
    <row r="17" spans="1:67" ht="14.25" thickTop="1" thickBot="1">
      <c r="A17" s="3"/>
      <c r="B17" s="10">
        <v>1</v>
      </c>
      <c r="C17" s="26" t="s">
        <v>35</v>
      </c>
      <c r="D17" s="42"/>
      <c r="E17" s="198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41">
        <v>8</v>
      </c>
      <c r="S17" s="199"/>
      <c r="T17" s="200">
        <v>9</v>
      </c>
      <c r="U17" s="201"/>
      <c r="V17" s="129">
        <f>SUM(E17:T17)</f>
        <v>17</v>
      </c>
      <c r="W17" s="87">
        <f t="shared" ref="W17:W23" si="0">(SUM(E17:T17)/15)</f>
        <v>1.1333333333333333</v>
      </c>
      <c r="X17" s="102"/>
      <c r="Y17" s="102"/>
      <c r="Z17" s="118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7"/>
      <c r="AL17" s="7"/>
      <c r="AM17" s="7"/>
      <c r="BN17" s="3"/>
      <c r="BO17" s="3"/>
    </row>
    <row r="18" spans="1:67" ht="14.25" thickTop="1" thickBot="1">
      <c r="A18" s="3"/>
      <c r="B18" s="11">
        <v>2</v>
      </c>
      <c r="C18" s="26" t="s">
        <v>36</v>
      </c>
      <c r="D18" s="42"/>
      <c r="E18" s="202"/>
      <c r="F18" s="203"/>
      <c r="G18" s="34">
        <v>1</v>
      </c>
      <c r="H18" s="34">
        <v>4</v>
      </c>
      <c r="I18" s="35">
        <v>13</v>
      </c>
      <c r="J18" s="204"/>
      <c r="K18" s="204"/>
      <c r="L18" s="204"/>
      <c r="M18" s="34">
        <v>4</v>
      </c>
      <c r="N18" s="204"/>
      <c r="O18" s="35">
        <v>9</v>
      </c>
      <c r="P18" s="34">
        <v>4</v>
      </c>
      <c r="Q18" s="204"/>
      <c r="R18" s="34">
        <v>8</v>
      </c>
      <c r="S18" s="204"/>
      <c r="T18" s="205">
        <v>9</v>
      </c>
      <c r="U18" s="95"/>
      <c r="V18" s="129">
        <f>SUM(E18:T18)</f>
        <v>52</v>
      </c>
      <c r="W18" s="87">
        <f t="shared" si="0"/>
        <v>3.4666666666666668</v>
      </c>
      <c r="X18" s="101"/>
      <c r="Y18" s="102"/>
      <c r="Z18" s="37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7"/>
      <c r="AL18" s="7"/>
      <c r="AM18" s="7"/>
      <c r="BN18" s="3"/>
      <c r="BO18" s="3"/>
    </row>
    <row r="19" spans="1:67" ht="13.5" thickBot="1">
      <c r="A19" s="3"/>
      <c r="B19" s="14">
        <v>3</v>
      </c>
      <c r="C19" s="28" t="s">
        <v>37</v>
      </c>
      <c r="D19" s="43"/>
      <c r="E19" s="202"/>
      <c r="F19" s="35">
        <v>9</v>
      </c>
      <c r="G19" s="203"/>
      <c r="H19" s="35">
        <v>10</v>
      </c>
      <c r="I19" s="34">
        <v>8</v>
      </c>
      <c r="J19" s="34">
        <v>8</v>
      </c>
      <c r="K19" s="34">
        <v>5</v>
      </c>
      <c r="L19" s="34">
        <v>7</v>
      </c>
      <c r="M19" s="204"/>
      <c r="N19" s="204"/>
      <c r="O19" s="35">
        <v>12</v>
      </c>
      <c r="P19" s="34">
        <v>8</v>
      </c>
      <c r="Q19" s="204"/>
      <c r="R19" s="204"/>
      <c r="S19" s="204"/>
      <c r="T19" s="206"/>
      <c r="U19" s="95"/>
      <c r="V19" s="32"/>
      <c r="W19" s="87">
        <f t="shared" si="0"/>
        <v>4.4666666666666668</v>
      </c>
      <c r="X19" s="101"/>
      <c r="Y19" s="102"/>
      <c r="Z19" s="37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7"/>
      <c r="AL19" s="7"/>
      <c r="AM19" s="7"/>
      <c r="BN19" s="3"/>
      <c r="BO19" s="3"/>
    </row>
    <row r="20" spans="1:67" ht="13.5" thickBot="1">
      <c r="A20" s="3"/>
      <c r="B20" s="16">
        <v>4</v>
      </c>
      <c r="C20" s="29" t="s">
        <v>38</v>
      </c>
      <c r="D20" s="44"/>
      <c r="E20" s="207"/>
      <c r="F20" s="33">
        <v>4</v>
      </c>
      <c r="G20" s="33">
        <v>4</v>
      </c>
      <c r="H20" s="208"/>
      <c r="I20" s="209"/>
      <c r="J20" s="209"/>
      <c r="K20" s="209"/>
      <c r="L20" s="33">
        <v>8</v>
      </c>
      <c r="M20" s="36">
        <v>10</v>
      </c>
      <c r="N20" s="33">
        <v>8</v>
      </c>
      <c r="O20" s="209"/>
      <c r="P20" s="33">
        <v>4</v>
      </c>
      <c r="Q20" s="209"/>
      <c r="R20" s="209"/>
      <c r="S20" s="36">
        <v>9</v>
      </c>
      <c r="T20" s="210"/>
      <c r="U20" s="211"/>
      <c r="V20" s="92"/>
      <c r="W20" s="87">
        <f t="shared" si="0"/>
        <v>3.1333333333333333</v>
      </c>
      <c r="X20" s="101"/>
      <c r="Y20" s="102"/>
      <c r="Z20" s="83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7"/>
      <c r="AL20" s="7"/>
      <c r="AM20" s="7"/>
      <c r="BN20" s="3"/>
      <c r="BO20" s="3"/>
    </row>
    <row r="21" spans="1:67" ht="13.5" thickBot="1">
      <c r="A21" s="3"/>
      <c r="B21" s="10">
        <v>5</v>
      </c>
      <c r="C21" s="26" t="s">
        <v>39</v>
      </c>
      <c r="D21" s="45"/>
      <c r="E21" s="202"/>
      <c r="F21" s="34">
        <v>6</v>
      </c>
      <c r="G21" s="34">
        <v>3</v>
      </c>
      <c r="H21" s="204"/>
      <c r="I21" s="203"/>
      <c r="J21" s="204"/>
      <c r="K21" s="34">
        <v>6</v>
      </c>
      <c r="L21" s="34">
        <v>3</v>
      </c>
      <c r="M21" s="35">
        <v>11</v>
      </c>
      <c r="N21" s="34">
        <v>3</v>
      </c>
      <c r="O21" s="35">
        <v>10</v>
      </c>
      <c r="P21" s="34">
        <v>3</v>
      </c>
      <c r="Q21" s="204"/>
      <c r="R21" s="204"/>
      <c r="S21" s="204"/>
      <c r="T21" s="206"/>
      <c r="U21" s="95"/>
      <c r="V21" s="32"/>
      <c r="W21" s="89">
        <f t="shared" si="0"/>
        <v>3</v>
      </c>
      <c r="X21" s="101"/>
      <c r="Y21" s="102"/>
      <c r="Z21" s="37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7"/>
      <c r="AL21" s="7"/>
      <c r="AM21" s="7"/>
      <c r="BN21" s="3"/>
      <c r="BO21" s="3"/>
    </row>
    <row r="22" spans="1:67" ht="13.5" thickBot="1">
      <c r="A22" s="3"/>
      <c r="B22" s="11">
        <v>6</v>
      </c>
      <c r="C22" s="26" t="s">
        <v>40</v>
      </c>
      <c r="D22" s="42"/>
      <c r="E22" s="202"/>
      <c r="F22" s="204"/>
      <c r="G22" s="35">
        <v>12</v>
      </c>
      <c r="H22" s="204"/>
      <c r="I22" s="204"/>
      <c r="J22" s="203"/>
      <c r="K22" s="35">
        <v>9</v>
      </c>
      <c r="L22" s="35">
        <v>10</v>
      </c>
      <c r="M22" s="35">
        <v>16</v>
      </c>
      <c r="N22" s="35">
        <v>12</v>
      </c>
      <c r="O22" s="35">
        <v>12</v>
      </c>
      <c r="P22" s="204"/>
      <c r="Q22" s="204"/>
      <c r="R22" s="204"/>
      <c r="S22" s="204"/>
      <c r="T22" s="206"/>
      <c r="U22" s="95"/>
      <c r="V22" s="32"/>
      <c r="W22" s="88">
        <f t="shared" si="0"/>
        <v>4.7333333333333334</v>
      </c>
      <c r="X22" s="101"/>
      <c r="Y22" s="102"/>
      <c r="Z22" s="37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7"/>
      <c r="AL22" s="7"/>
      <c r="AM22" s="7"/>
      <c r="BN22" s="3"/>
      <c r="BO22" s="3"/>
    </row>
    <row r="23" spans="1:67" ht="13.5" thickBot="1">
      <c r="A23" s="3"/>
      <c r="B23" s="14">
        <v>7</v>
      </c>
      <c r="C23" s="28" t="s">
        <v>41</v>
      </c>
      <c r="D23" s="42"/>
      <c r="E23" s="202"/>
      <c r="F23" s="204"/>
      <c r="G23" s="34">
        <v>1</v>
      </c>
      <c r="H23" s="204"/>
      <c r="I23" s="35">
        <v>14</v>
      </c>
      <c r="J23" s="34">
        <v>3</v>
      </c>
      <c r="K23" s="203"/>
      <c r="L23" s="35">
        <v>13</v>
      </c>
      <c r="M23" s="34">
        <v>1</v>
      </c>
      <c r="N23" s="35">
        <v>16</v>
      </c>
      <c r="O23" s="204"/>
      <c r="P23" s="204"/>
      <c r="Q23" s="204"/>
      <c r="R23" s="204"/>
      <c r="S23" s="204"/>
      <c r="T23" s="206"/>
      <c r="U23" s="95"/>
      <c r="V23" s="32"/>
      <c r="W23" s="87">
        <f t="shared" si="0"/>
        <v>3.2</v>
      </c>
      <c r="X23" s="101"/>
      <c r="Y23" s="102"/>
      <c r="Z23" s="37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7"/>
      <c r="AL23" s="7"/>
      <c r="AM23" s="7"/>
      <c r="BN23" s="3"/>
      <c r="BO23" s="3"/>
    </row>
    <row r="24" spans="1:67" ht="13.5" thickBot="1">
      <c r="A24" s="3"/>
      <c r="B24" s="16">
        <v>8</v>
      </c>
      <c r="C24" s="29" t="s">
        <v>42</v>
      </c>
      <c r="D24" s="44"/>
      <c r="E24" s="207"/>
      <c r="F24" s="209"/>
      <c r="G24" s="33">
        <v>4</v>
      </c>
      <c r="H24" s="36">
        <v>9</v>
      </c>
      <c r="I24" s="36">
        <v>9</v>
      </c>
      <c r="J24" s="33">
        <v>4</v>
      </c>
      <c r="K24" s="36">
        <v>9</v>
      </c>
      <c r="L24" s="208"/>
      <c r="M24" s="36">
        <v>9</v>
      </c>
      <c r="N24" s="33">
        <v>4</v>
      </c>
      <c r="O24" s="33">
        <v>4</v>
      </c>
      <c r="P24" s="36">
        <v>9</v>
      </c>
      <c r="Q24" s="209"/>
      <c r="R24" s="33">
        <v>4</v>
      </c>
      <c r="S24" s="209"/>
      <c r="T24" s="212">
        <v>4</v>
      </c>
      <c r="U24" s="211"/>
      <c r="V24" s="92"/>
      <c r="W24" s="89"/>
      <c r="X24" s="101"/>
      <c r="Y24" s="102"/>
      <c r="Z24" s="83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7"/>
      <c r="AL24" s="7"/>
      <c r="AM24" s="7"/>
      <c r="BN24" s="3"/>
      <c r="BO24" s="3"/>
    </row>
    <row r="25" spans="1:67" ht="13.5" thickBot="1">
      <c r="A25" s="3"/>
      <c r="B25" s="10">
        <v>9</v>
      </c>
      <c r="C25" s="28" t="s">
        <v>43</v>
      </c>
      <c r="D25" s="42"/>
      <c r="E25" s="202"/>
      <c r="F25" s="34">
        <v>4</v>
      </c>
      <c r="G25" s="204"/>
      <c r="H25" s="204"/>
      <c r="I25" s="204"/>
      <c r="J25" s="34">
        <v>7</v>
      </c>
      <c r="K25" s="34">
        <v>2</v>
      </c>
      <c r="L25" s="34">
        <v>4</v>
      </c>
      <c r="M25" s="203"/>
      <c r="N25" s="34">
        <v>4</v>
      </c>
      <c r="O25" s="35">
        <v>14</v>
      </c>
      <c r="P25" s="34">
        <v>1</v>
      </c>
      <c r="Q25" s="204"/>
      <c r="R25" s="204"/>
      <c r="S25" s="34">
        <v>4</v>
      </c>
      <c r="T25" s="213">
        <v>4</v>
      </c>
      <c r="U25" s="95"/>
      <c r="V25" s="32"/>
      <c r="W25" s="89"/>
      <c r="X25" s="102"/>
      <c r="Y25" s="102"/>
      <c r="Z25" s="37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7"/>
      <c r="AL25" s="7"/>
      <c r="AM25" s="7"/>
      <c r="BN25" s="3"/>
      <c r="BO25" s="3"/>
    </row>
    <row r="26" spans="1:67" ht="13.5" thickBot="1">
      <c r="A26" s="3"/>
      <c r="B26" s="11">
        <v>10</v>
      </c>
      <c r="C26" s="29" t="s">
        <v>44</v>
      </c>
      <c r="D26" s="44"/>
      <c r="E26" s="207"/>
      <c r="F26" s="209"/>
      <c r="G26" s="36">
        <v>14</v>
      </c>
      <c r="H26" s="36">
        <v>9</v>
      </c>
      <c r="I26" s="36">
        <v>9</v>
      </c>
      <c r="J26" s="33">
        <v>5</v>
      </c>
      <c r="K26" s="33">
        <v>6</v>
      </c>
      <c r="L26" s="33">
        <v>1</v>
      </c>
      <c r="M26" s="36">
        <v>10</v>
      </c>
      <c r="N26" s="208"/>
      <c r="O26" s="36">
        <v>9</v>
      </c>
      <c r="P26" s="33">
        <v>3</v>
      </c>
      <c r="Q26" s="33">
        <v>5</v>
      </c>
      <c r="R26" s="33">
        <v>7</v>
      </c>
      <c r="S26" s="209"/>
      <c r="T26" s="210"/>
      <c r="U26" s="211"/>
      <c r="V26" s="92"/>
      <c r="W26" s="89"/>
      <c r="X26" s="101"/>
      <c r="Y26" s="102"/>
      <c r="Z26" s="83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7"/>
      <c r="AL26" s="7"/>
      <c r="AM26" s="7"/>
      <c r="BN26" s="3"/>
      <c r="BO26" s="3"/>
    </row>
    <row r="27" spans="1:67" ht="13.5" thickBot="1">
      <c r="A27" s="3"/>
      <c r="B27" s="14">
        <v>11</v>
      </c>
      <c r="C27" s="26" t="s">
        <v>45</v>
      </c>
      <c r="D27" s="42"/>
      <c r="E27" s="202"/>
      <c r="F27" s="34">
        <v>4</v>
      </c>
      <c r="G27" s="204"/>
      <c r="H27" s="204"/>
      <c r="I27" s="204"/>
      <c r="J27" s="204"/>
      <c r="K27" s="204"/>
      <c r="L27" s="214">
        <v>12</v>
      </c>
      <c r="M27" s="35">
        <v>12</v>
      </c>
      <c r="N27" s="34">
        <v>4</v>
      </c>
      <c r="O27" s="203"/>
      <c r="P27" s="34">
        <v>4</v>
      </c>
      <c r="Q27" s="204"/>
      <c r="R27" s="34">
        <v>1</v>
      </c>
      <c r="S27" s="204"/>
      <c r="T27" s="206"/>
      <c r="U27" s="95"/>
      <c r="V27" s="32"/>
      <c r="W27" s="87"/>
      <c r="X27" s="101"/>
      <c r="Y27" s="102"/>
      <c r="Z27" s="37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7"/>
      <c r="AL27" s="7"/>
      <c r="AM27" s="7"/>
      <c r="BN27" s="3"/>
      <c r="BO27" s="3"/>
    </row>
    <row r="28" spans="1:67" ht="13.5" thickBot="1">
      <c r="A28" s="3"/>
      <c r="B28" s="16">
        <v>12</v>
      </c>
      <c r="C28" s="26" t="s">
        <v>35</v>
      </c>
      <c r="D28" s="42"/>
      <c r="E28" s="215">
        <v>6</v>
      </c>
      <c r="F28" s="34">
        <v>4</v>
      </c>
      <c r="G28" s="35">
        <v>9</v>
      </c>
      <c r="H28" s="35">
        <v>9</v>
      </c>
      <c r="I28" s="35">
        <v>16</v>
      </c>
      <c r="J28" s="204"/>
      <c r="K28" s="204"/>
      <c r="L28" s="34">
        <v>2</v>
      </c>
      <c r="M28" s="34">
        <v>4</v>
      </c>
      <c r="N28" s="35">
        <v>10</v>
      </c>
      <c r="O28" s="35">
        <v>10</v>
      </c>
      <c r="P28" s="203"/>
      <c r="Q28" s="204"/>
      <c r="R28" s="204"/>
      <c r="S28" s="204"/>
      <c r="T28" s="213">
        <v>8</v>
      </c>
      <c r="U28" s="95"/>
      <c r="V28" s="32"/>
      <c r="W28" s="87"/>
      <c r="X28" s="101"/>
      <c r="Y28" s="102"/>
      <c r="Z28" s="37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7"/>
      <c r="AL28" s="7"/>
      <c r="AM28" s="7"/>
      <c r="BN28" s="3"/>
      <c r="BO28" s="3"/>
    </row>
    <row r="29" spans="1:67" ht="13.5" thickBot="1">
      <c r="A29" s="3"/>
      <c r="B29" s="10">
        <v>13</v>
      </c>
      <c r="C29" s="28" t="s">
        <v>46</v>
      </c>
      <c r="D29" s="42"/>
      <c r="E29" s="202"/>
      <c r="F29" s="204"/>
      <c r="G29" s="204"/>
      <c r="H29" s="204"/>
      <c r="I29" s="204"/>
      <c r="J29" s="204"/>
      <c r="K29" s="204"/>
      <c r="L29" s="204"/>
      <c r="M29" s="204"/>
      <c r="N29" s="35">
        <v>14</v>
      </c>
      <c r="O29" s="204"/>
      <c r="P29" s="204"/>
      <c r="Q29" s="203"/>
      <c r="R29" s="204"/>
      <c r="S29" s="204"/>
      <c r="T29" s="206"/>
      <c r="U29" s="95"/>
      <c r="V29" s="32"/>
      <c r="W29" s="88"/>
      <c r="X29" s="101"/>
      <c r="Y29" s="102"/>
      <c r="Z29" s="37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7"/>
      <c r="AL29" s="7"/>
      <c r="AM29" s="7"/>
      <c r="BN29" s="3"/>
      <c r="BO29" s="3"/>
    </row>
    <row r="30" spans="1:67" ht="13.5" thickBot="1">
      <c r="A30" s="3"/>
      <c r="B30" s="11">
        <v>14</v>
      </c>
      <c r="C30" s="29" t="s">
        <v>47</v>
      </c>
      <c r="D30" s="44"/>
      <c r="E30" s="48">
        <v>8</v>
      </c>
      <c r="F30" s="36">
        <v>16</v>
      </c>
      <c r="G30" s="209"/>
      <c r="H30" s="209"/>
      <c r="I30" s="209"/>
      <c r="J30" s="209"/>
      <c r="K30" s="33">
        <v>4</v>
      </c>
      <c r="L30" s="33">
        <v>8</v>
      </c>
      <c r="M30" s="209"/>
      <c r="N30" s="36">
        <v>12</v>
      </c>
      <c r="O30" s="209"/>
      <c r="P30" s="209"/>
      <c r="Q30" s="209"/>
      <c r="R30" s="208"/>
      <c r="S30" s="209"/>
      <c r="T30" s="210"/>
      <c r="U30" s="211"/>
      <c r="V30" s="92"/>
      <c r="W30" s="88"/>
      <c r="X30" s="101"/>
      <c r="Y30" s="102"/>
      <c r="Z30" s="83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7"/>
      <c r="AL30" s="7"/>
      <c r="AM30" s="7"/>
      <c r="BN30" s="3"/>
      <c r="BO30" s="3"/>
    </row>
    <row r="31" spans="1:67" ht="13.5" thickBot="1">
      <c r="A31" s="3"/>
      <c r="B31" s="14">
        <v>15</v>
      </c>
      <c r="C31" s="26" t="s">
        <v>48</v>
      </c>
      <c r="D31" s="42"/>
      <c r="E31" s="202"/>
      <c r="F31" s="35">
        <v>16</v>
      </c>
      <c r="G31" s="34">
        <v>4</v>
      </c>
      <c r="H31" s="204"/>
      <c r="I31" s="204"/>
      <c r="J31" s="204"/>
      <c r="K31" s="204"/>
      <c r="L31" s="204"/>
      <c r="M31" s="35">
        <v>9</v>
      </c>
      <c r="N31" s="204"/>
      <c r="O31" s="35">
        <v>14</v>
      </c>
      <c r="P31" s="204"/>
      <c r="Q31" s="204"/>
      <c r="R31" s="204"/>
      <c r="S31" s="203"/>
      <c r="T31" s="206"/>
      <c r="U31" s="95"/>
      <c r="V31" s="32"/>
      <c r="W31" s="87"/>
      <c r="X31" s="101"/>
      <c r="Y31" s="102"/>
      <c r="Z31" s="37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7"/>
      <c r="AL31" s="7"/>
      <c r="AM31" s="7"/>
      <c r="BN31" s="3"/>
      <c r="BO31" s="3"/>
    </row>
    <row r="32" spans="1:67" ht="13.5" thickBot="1">
      <c r="A32" s="3"/>
      <c r="B32" s="16">
        <v>16</v>
      </c>
      <c r="C32" s="26" t="s">
        <v>49</v>
      </c>
      <c r="D32" s="42"/>
      <c r="E32" s="48">
        <v>4</v>
      </c>
      <c r="F32" s="33">
        <v>4</v>
      </c>
      <c r="G32" s="209"/>
      <c r="H32" s="209"/>
      <c r="I32" s="209"/>
      <c r="J32" s="209"/>
      <c r="K32" s="209"/>
      <c r="L32" s="33">
        <v>4</v>
      </c>
      <c r="M32" s="33">
        <v>5</v>
      </c>
      <c r="N32" s="209"/>
      <c r="O32" s="209"/>
      <c r="P32" s="33">
        <v>5</v>
      </c>
      <c r="Q32" s="209"/>
      <c r="R32" s="209"/>
      <c r="S32" s="209"/>
      <c r="T32" s="216"/>
      <c r="U32" s="211"/>
      <c r="V32" s="92"/>
      <c r="W32" s="87"/>
      <c r="X32" s="101"/>
      <c r="Y32" s="102"/>
      <c r="Z32" s="37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7"/>
      <c r="AL32" s="7"/>
      <c r="AM32" s="7"/>
      <c r="BN32" s="3"/>
      <c r="BO32" s="3"/>
    </row>
    <row r="33" spans="1:67" ht="13.5" hidden="1" thickBot="1">
      <c r="A33" s="3"/>
      <c r="B33" s="16">
        <v>20</v>
      </c>
      <c r="C33" s="73"/>
      <c r="D33" s="74"/>
      <c r="E33" s="191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3"/>
      <c r="X33" s="101"/>
      <c r="Y33" s="102"/>
      <c r="Z33" s="83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7"/>
      <c r="AL33" s="7"/>
      <c r="AM33" s="7"/>
      <c r="BN33" s="3"/>
      <c r="BO33" s="3"/>
    </row>
    <row r="34" spans="1:67" hidden="1">
      <c r="A34" s="3"/>
      <c r="B34" s="15">
        <v>21</v>
      </c>
      <c r="C34" s="69"/>
      <c r="D34" s="70"/>
      <c r="E34" s="90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99"/>
      <c r="X34" s="101"/>
      <c r="Y34" s="102"/>
      <c r="Z34" s="37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7"/>
      <c r="AL34" s="7"/>
      <c r="AM34" s="7"/>
      <c r="BN34" s="3"/>
      <c r="BO34" s="3"/>
    </row>
    <row r="35" spans="1:67" ht="13.5" hidden="1" thickBot="1">
      <c r="A35" s="3"/>
      <c r="B35" s="11">
        <v>22</v>
      </c>
      <c r="C35" s="69"/>
      <c r="D35" s="70"/>
      <c r="E35" s="194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195"/>
      <c r="X35" s="101"/>
      <c r="Y35" s="102"/>
      <c r="Z35" s="37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7"/>
      <c r="AL35" s="7"/>
      <c r="AM35" s="7"/>
      <c r="BN35" s="3"/>
      <c r="BO35" s="3"/>
    </row>
    <row r="36" spans="1:67" ht="13.5" hidden="1" thickBot="1">
      <c r="A36" s="3"/>
      <c r="B36" s="108"/>
      <c r="C36" s="105"/>
      <c r="D36" s="106"/>
      <c r="E36" s="87"/>
      <c r="F36" s="87"/>
      <c r="G36" s="89"/>
      <c r="H36" s="87"/>
      <c r="I36" s="87"/>
      <c r="J36" s="87"/>
      <c r="K36" s="87"/>
      <c r="L36" s="87"/>
      <c r="M36" s="87"/>
      <c r="N36" s="87"/>
      <c r="O36" s="87"/>
      <c r="P36" s="89"/>
      <c r="Q36" s="87"/>
      <c r="R36" s="87"/>
      <c r="S36" s="87"/>
      <c r="T36" s="87"/>
      <c r="U36" s="196"/>
      <c r="V36" s="196"/>
      <c r="W36" s="197"/>
      <c r="X36" s="102"/>
      <c r="Y36" s="102"/>
      <c r="Z36" s="37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7"/>
      <c r="AL36" s="7"/>
      <c r="AM36" s="7"/>
      <c r="BN36" s="3"/>
      <c r="BO36" s="3"/>
    </row>
    <row r="37" spans="1:67" ht="13.5" thickBot="1">
      <c r="A37" s="3"/>
      <c r="B37" s="109"/>
      <c r="C37" s="107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83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7"/>
      <c r="AL37" s="7"/>
      <c r="AM37" s="7"/>
      <c r="BN37" s="3"/>
      <c r="BO37" s="3"/>
    </row>
    <row r="38" spans="1:67" hidden="1">
      <c r="A38" s="3"/>
      <c r="B38" s="15">
        <v>25</v>
      </c>
      <c r="C38" s="103" t="s">
        <v>0</v>
      </c>
      <c r="D38" s="10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49"/>
      <c r="Q38" s="24"/>
      <c r="R38" s="24"/>
      <c r="S38" s="24"/>
      <c r="T38" s="24"/>
      <c r="U38" s="24"/>
      <c r="V38" s="24"/>
      <c r="W38" s="24"/>
      <c r="X38" s="24"/>
      <c r="Y38" s="24"/>
      <c r="Z38" s="20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7"/>
      <c r="AL38" s="7"/>
      <c r="AM38" s="7"/>
    </row>
    <row r="39" spans="1:67" hidden="1">
      <c r="A39" s="3"/>
      <c r="B39" s="11">
        <v>26</v>
      </c>
      <c r="C39" s="26" t="s">
        <v>0</v>
      </c>
      <c r="D39" s="27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0"/>
      <c r="AB39" s="21"/>
      <c r="AC39" s="21"/>
      <c r="AD39" s="21"/>
      <c r="AE39" s="21"/>
      <c r="AF39" s="21"/>
      <c r="AG39" s="21"/>
      <c r="AH39" s="21"/>
      <c r="AI39" s="21"/>
      <c r="AJ39" s="21"/>
      <c r="AK39" s="7"/>
      <c r="AL39" s="7"/>
      <c r="AM39" s="7"/>
    </row>
    <row r="40" spans="1:67" hidden="1">
      <c r="A40" s="3"/>
      <c r="B40" s="12">
        <v>27</v>
      </c>
      <c r="C40" s="28" t="s">
        <v>0</v>
      </c>
      <c r="D40" s="27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0"/>
      <c r="AC40" s="21"/>
      <c r="AD40" s="21"/>
      <c r="AE40" s="21"/>
      <c r="AF40" s="21"/>
      <c r="AG40" s="21"/>
      <c r="AH40" s="21"/>
      <c r="AI40" s="21"/>
      <c r="AJ40" s="21"/>
      <c r="AK40" s="7"/>
      <c r="AL40" s="7"/>
      <c r="AM40" s="7"/>
    </row>
    <row r="41" spans="1:67" ht="13.5" hidden="1" thickBot="1">
      <c r="A41" s="3"/>
      <c r="B41" s="16">
        <v>28</v>
      </c>
      <c r="C41" s="29" t="s">
        <v>0</v>
      </c>
      <c r="D41" s="30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3"/>
      <c r="AD41" s="22"/>
      <c r="AE41" s="22"/>
      <c r="AF41" s="22"/>
      <c r="AG41" s="22"/>
      <c r="AH41" s="22"/>
      <c r="AI41" s="22"/>
      <c r="AJ41" s="22"/>
      <c r="AK41" s="7"/>
      <c r="AL41" s="7"/>
      <c r="AM41" s="7"/>
    </row>
    <row r="42" spans="1:67" hidden="1">
      <c r="A42" s="3"/>
      <c r="B42" s="15">
        <v>29</v>
      </c>
      <c r="C42" s="26" t="s">
        <v>0</v>
      </c>
      <c r="D42" s="27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0"/>
      <c r="AE42" s="21"/>
      <c r="AF42" s="21"/>
      <c r="AG42" s="21"/>
      <c r="AH42" s="21"/>
      <c r="AI42" s="21"/>
      <c r="AJ42" s="21"/>
      <c r="AK42" s="7"/>
      <c r="AL42" s="7"/>
      <c r="AM42" s="7"/>
    </row>
    <row r="43" spans="1:67" hidden="1">
      <c r="A43" s="3"/>
      <c r="B43" s="11">
        <v>30</v>
      </c>
      <c r="C43" s="26" t="s">
        <v>0</v>
      </c>
      <c r="D43" s="27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0"/>
      <c r="AF43" s="21"/>
      <c r="AG43" s="21"/>
      <c r="AH43" s="21"/>
      <c r="AI43" s="21"/>
      <c r="AJ43" s="21"/>
      <c r="AK43" s="7"/>
      <c r="AL43" s="7"/>
      <c r="AM43" s="7"/>
    </row>
    <row r="44" spans="1:67" hidden="1">
      <c r="A44" s="3"/>
      <c r="B44" s="12">
        <v>31</v>
      </c>
      <c r="C44" s="28" t="s">
        <v>0</v>
      </c>
      <c r="D44" s="2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0"/>
      <c r="AG44" s="21"/>
      <c r="AH44" s="21"/>
      <c r="AI44" s="21"/>
      <c r="AJ44" s="21"/>
      <c r="AK44" s="7"/>
      <c r="AL44" s="7"/>
      <c r="AM44" s="7"/>
    </row>
    <row r="45" spans="1:67" ht="13.5" hidden="1" thickBot="1">
      <c r="A45" s="3"/>
      <c r="B45" s="16">
        <v>32</v>
      </c>
      <c r="C45" s="29" t="s">
        <v>0</v>
      </c>
      <c r="D45" s="30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3"/>
      <c r="AH45" s="22"/>
      <c r="AI45" s="22"/>
      <c r="AJ45" s="22"/>
      <c r="AK45" s="7"/>
      <c r="AL45" s="7"/>
      <c r="AM45" s="7"/>
    </row>
    <row r="46" spans="1:67" hidden="1">
      <c r="A46" s="3"/>
      <c r="B46" s="15">
        <v>33</v>
      </c>
      <c r="C46" s="28" t="s">
        <v>0</v>
      </c>
      <c r="D46" s="27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5"/>
      <c r="AI46" s="24"/>
      <c r="AJ46" s="24"/>
      <c r="AK46" s="7"/>
      <c r="AL46" s="7"/>
      <c r="AM46" s="7"/>
    </row>
    <row r="47" spans="1:67" hidden="1">
      <c r="A47" s="3"/>
      <c r="B47" s="11">
        <v>34</v>
      </c>
      <c r="C47" s="28" t="s">
        <v>0</v>
      </c>
      <c r="D47" s="27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0"/>
      <c r="AJ47" s="21"/>
      <c r="AK47" s="7"/>
      <c r="AL47" s="7"/>
      <c r="AM47" s="7"/>
    </row>
    <row r="48" spans="1:67" hidden="1">
      <c r="A48" s="3"/>
      <c r="B48" s="12">
        <v>35</v>
      </c>
      <c r="C48" s="28" t="s">
        <v>0</v>
      </c>
      <c r="D48" s="27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0"/>
      <c r="AK48" s="7"/>
      <c r="AL48" s="7"/>
      <c r="AM48" s="7"/>
    </row>
    <row r="49" spans="1:39" hidden="1">
      <c r="A49" s="3"/>
      <c r="B49" s="7"/>
      <c r="C49" s="1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s="217" customFormat="1">
      <c r="B50" s="218"/>
      <c r="C50" s="219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</row>
    <row r="51" spans="1:39" s="217" customFormat="1">
      <c r="B51" s="218"/>
      <c r="C51" s="219"/>
      <c r="D51" s="218"/>
      <c r="E51" s="218"/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</row>
    <row r="52" spans="1:39" s="217" customFormat="1">
      <c r="B52" s="218"/>
      <c r="C52" s="219"/>
      <c r="D52" s="218"/>
      <c r="E52" s="218"/>
      <c r="F52" s="218"/>
      <c r="G52" s="218"/>
      <c r="H52" s="218"/>
      <c r="I52" s="218"/>
      <c r="J52" s="218"/>
      <c r="K52" s="218"/>
      <c r="L52" s="218" t="s">
        <v>13</v>
      </c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</row>
    <row r="53" spans="1:39" s="217" customFormat="1">
      <c r="B53" s="218"/>
      <c r="C53" s="219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</row>
    <row r="54" spans="1:39" s="217" customFormat="1">
      <c r="B54" s="218"/>
      <c r="C54" s="219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</row>
    <row r="55" spans="1:39" s="217" customFormat="1">
      <c r="B55" s="218"/>
      <c r="C55" s="219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</row>
    <row r="56" spans="1:39" s="217" customFormat="1">
      <c r="B56" s="218"/>
      <c r="C56" s="219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</row>
    <row r="57" spans="1:39" s="217" customFormat="1">
      <c r="B57" s="218"/>
      <c r="C57" s="219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</row>
    <row r="58" spans="1:39" s="217" customFormat="1">
      <c r="B58" s="218"/>
      <c r="C58" s="219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</row>
    <row r="59" spans="1:39" s="217" customFormat="1">
      <c r="B59" s="218"/>
      <c r="C59" s="219"/>
      <c r="D59" s="218"/>
      <c r="E59" s="218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</row>
    <row r="60" spans="1:39" s="217" customFormat="1">
      <c r="B60" s="218"/>
      <c r="C60" s="219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</row>
    <row r="61" spans="1:39" s="217" customFormat="1">
      <c r="B61" s="218"/>
      <c r="C61" s="219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</row>
    <row r="62" spans="1:39" s="217" customFormat="1">
      <c r="B62" s="218"/>
      <c r="C62" s="219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</row>
    <row r="63" spans="1:39" s="217" customFormat="1">
      <c r="B63" s="218"/>
      <c r="C63" s="219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</row>
    <row r="64" spans="1:39" s="217" customFormat="1">
      <c r="B64" s="218"/>
      <c r="C64" s="219"/>
      <c r="D64" s="218"/>
      <c r="E64" s="218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18"/>
      <c r="AL64" s="218"/>
      <c r="AM64" s="218"/>
    </row>
    <row r="65" spans="2:39" s="217" customFormat="1">
      <c r="B65" s="218"/>
      <c r="C65" s="219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18"/>
      <c r="AL65" s="218"/>
      <c r="AM65" s="218"/>
    </row>
    <row r="66" spans="2:39" s="217" customFormat="1">
      <c r="B66" s="218"/>
      <c r="C66" s="219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18"/>
      <c r="AL66" s="218"/>
      <c r="AM66" s="218"/>
    </row>
    <row r="67" spans="2:39" s="217" customFormat="1">
      <c r="B67" s="218"/>
      <c r="C67" s="219"/>
      <c r="D67" s="218"/>
      <c r="E67" s="218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</row>
    <row r="68" spans="2:39" s="217" customFormat="1">
      <c r="B68" s="218"/>
      <c r="C68" s="219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</row>
    <row r="69" spans="2:39" s="217" customFormat="1">
      <c r="B69" s="218"/>
      <c r="C69" s="219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</row>
    <row r="70" spans="2:39" s="217" customFormat="1">
      <c r="B70" s="218"/>
      <c r="C70" s="219"/>
      <c r="D70" s="218"/>
      <c r="E70" s="218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</row>
    <row r="71" spans="2:39" s="217" customFormat="1">
      <c r="B71" s="218"/>
      <c r="C71" s="219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</row>
    <row r="72" spans="2:39" s="217" customFormat="1">
      <c r="B72" s="218"/>
      <c r="C72" s="219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</row>
    <row r="73" spans="2:39" s="217" customFormat="1">
      <c r="B73" s="218"/>
      <c r="C73" s="219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</row>
    <row r="74" spans="2:39" s="217" customFormat="1">
      <c r="B74" s="218"/>
      <c r="C74" s="219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</row>
    <row r="75" spans="2:39" s="217" customFormat="1">
      <c r="B75" s="218"/>
      <c r="C75" s="219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</row>
    <row r="76" spans="2:39" s="217" customFormat="1">
      <c r="B76" s="218"/>
      <c r="C76" s="219"/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</row>
    <row r="77" spans="2:39" s="217" customFormat="1">
      <c r="B77" s="218"/>
      <c r="C77" s="219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</row>
    <row r="78" spans="2:39" s="217" customFormat="1">
      <c r="B78" s="218"/>
      <c r="C78" s="219"/>
      <c r="D78" s="218"/>
      <c r="E78" s="218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</row>
    <row r="79" spans="2:39" s="217" customFormat="1">
      <c r="B79" s="218"/>
      <c r="C79" s="219"/>
      <c r="D79" s="218"/>
      <c r="E79" s="218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</row>
    <row r="80" spans="2:39" s="217" customFormat="1">
      <c r="B80" s="218"/>
      <c r="C80" s="219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</row>
    <row r="81" spans="2:39" s="217" customFormat="1">
      <c r="B81" s="218"/>
      <c r="C81" s="219"/>
      <c r="D81" s="218"/>
      <c r="E81" s="218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</row>
    <row r="82" spans="2:39" s="217" customFormat="1">
      <c r="B82" s="218"/>
      <c r="C82" s="219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</row>
    <row r="83" spans="2:39" s="217" customFormat="1">
      <c r="B83" s="218"/>
      <c r="C83" s="219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</row>
    <row r="84" spans="2:39" s="217" customFormat="1">
      <c r="B84" s="218"/>
      <c r="C84" s="219"/>
      <c r="D84" s="218"/>
      <c r="E84" s="218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</row>
    <row r="85" spans="2:39" s="217" customFormat="1">
      <c r="B85" s="218"/>
      <c r="C85" s="219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</row>
    <row r="86" spans="2:39" s="217" customFormat="1">
      <c r="B86" s="218"/>
      <c r="C86" s="219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218"/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</row>
    <row r="87" spans="2:39" s="217" customFormat="1">
      <c r="B87" s="218"/>
      <c r="C87" s="219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</row>
    <row r="88" spans="2:39" s="217" customFormat="1">
      <c r="B88" s="218"/>
      <c r="C88" s="219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</row>
    <row r="89" spans="2:39" s="217" customFormat="1">
      <c r="B89" s="218"/>
      <c r="C89" s="219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218"/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</row>
    <row r="90" spans="2:39" s="217" customFormat="1">
      <c r="B90" s="218"/>
      <c r="C90" s="219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</row>
    <row r="91" spans="2:39" s="217" customFormat="1">
      <c r="B91" s="218"/>
      <c r="C91" s="219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218"/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</row>
    <row r="92" spans="2:39" s="217" customFormat="1">
      <c r="B92" s="218"/>
      <c r="C92" s="219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</row>
    <row r="93" spans="2:39" s="217" customFormat="1">
      <c r="B93" s="218"/>
      <c r="C93" s="219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</row>
    <row r="94" spans="2:39" s="217" customFormat="1">
      <c r="B94" s="218"/>
      <c r="C94" s="219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</row>
    <row r="95" spans="2:39" s="217" customFormat="1">
      <c r="B95" s="218"/>
      <c r="C95" s="219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218"/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</row>
    <row r="96" spans="2:39" s="217" customFormat="1">
      <c r="B96" s="218"/>
      <c r="C96" s="219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</row>
    <row r="97" spans="2:39" s="217" customFormat="1">
      <c r="B97" s="218"/>
      <c r="C97" s="219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218"/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</row>
    <row r="98" spans="2:39" s="217" customFormat="1">
      <c r="B98" s="218"/>
      <c r="C98" s="219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</row>
    <row r="99" spans="2:39" s="217" customFormat="1">
      <c r="B99" s="218"/>
      <c r="C99" s="219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</row>
    <row r="100" spans="2:39" s="217" customFormat="1">
      <c r="B100" s="218"/>
      <c r="C100" s="219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</row>
    <row r="101" spans="2:39" s="217" customFormat="1">
      <c r="B101" s="218"/>
      <c r="C101" s="219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</row>
    <row r="102" spans="2:39" s="217" customFormat="1">
      <c r="B102" s="218"/>
      <c r="C102" s="219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</row>
    <row r="103" spans="2:39" s="217" customFormat="1">
      <c r="B103" s="218"/>
      <c r="C103" s="219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218"/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</row>
    <row r="104" spans="2:39" s="217" customFormat="1">
      <c r="B104" s="218"/>
      <c r="C104" s="219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</row>
    <row r="105" spans="2:39" s="217" customFormat="1">
      <c r="B105" s="218"/>
      <c r="C105" s="219"/>
      <c r="D105" s="218"/>
      <c r="E105" s="218"/>
      <c r="F105" s="218"/>
      <c r="G105" s="218"/>
      <c r="H105" s="218"/>
      <c r="I105" s="218"/>
      <c r="J105" s="218"/>
      <c r="K105" s="218"/>
      <c r="L105" s="218"/>
      <c r="M105" s="21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218"/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</row>
    <row r="106" spans="2:39" s="217" customFormat="1">
      <c r="B106" s="218"/>
      <c r="C106" s="219"/>
      <c r="D106" s="218"/>
      <c r="E106" s="218"/>
      <c r="F106" s="218"/>
      <c r="G106" s="218"/>
      <c r="H106" s="218"/>
      <c r="I106" s="218"/>
      <c r="J106" s="218"/>
      <c r="K106" s="218"/>
      <c r="L106" s="218"/>
      <c r="M106" s="21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218"/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</row>
    <row r="107" spans="2:39" s="217" customFormat="1">
      <c r="B107" s="218"/>
      <c r="C107" s="219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</row>
    <row r="108" spans="2:39" s="217" customFormat="1">
      <c r="B108" s="218"/>
      <c r="C108" s="219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</row>
    <row r="109" spans="2:39" s="217" customFormat="1">
      <c r="B109" s="218"/>
      <c r="C109" s="219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/>
      <c r="AM109" s="218"/>
    </row>
    <row r="110" spans="2:39" s="217" customFormat="1">
      <c r="B110" s="218"/>
      <c r="C110" s="219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8"/>
    </row>
    <row r="111" spans="2:39" s="217" customFormat="1">
      <c r="B111" s="218"/>
      <c r="C111" s="219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/>
      <c r="AM111" s="218"/>
    </row>
    <row r="112" spans="2:39" s="217" customFormat="1">
      <c r="B112" s="218"/>
      <c r="C112" s="219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</row>
    <row r="113" spans="2:39" s="217" customFormat="1">
      <c r="B113" s="218"/>
      <c r="C113" s="219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/>
      <c r="AM113" s="218"/>
    </row>
    <row r="114" spans="2:39" s="217" customFormat="1">
      <c r="B114" s="218"/>
      <c r="C114" s="219"/>
      <c r="D114" s="218"/>
      <c r="E114" s="218"/>
      <c r="F114" s="218"/>
      <c r="G114" s="218"/>
      <c r="H114" s="218"/>
      <c r="I114" s="218"/>
      <c r="J114" s="218"/>
      <c r="K114" s="218"/>
      <c r="L114" s="218"/>
      <c r="M114" s="21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/>
      <c r="AM114" s="218"/>
    </row>
    <row r="115" spans="2:39" s="217" customFormat="1">
      <c r="B115" s="218"/>
      <c r="C115" s="219"/>
      <c r="D115" s="218"/>
      <c r="E115" s="218"/>
      <c r="F115" s="218"/>
      <c r="G115" s="218"/>
      <c r="H115" s="218"/>
      <c r="I115" s="218"/>
      <c r="J115" s="218"/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</row>
    <row r="116" spans="2:39" s="217" customFormat="1">
      <c r="B116" s="218"/>
      <c r="C116" s="219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</row>
    <row r="117" spans="2:39" s="217" customFormat="1">
      <c r="B117" s="218"/>
      <c r="C117" s="219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</row>
    <row r="118" spans="2:39" s="217" customFormat="1">
      <c r="B118" s="218"/>
      <c r="C118" s="219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</row>
    <row r="119" spans="2:39" s="217" customFormat="1">
      <c r="B119" s="218"/>
      <c r="C119" s="219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</row>
    <row r="120" spans="2:39" s="217" customFormat="1">
      <c r="B120" s="218"/>
      <c r="C120" s="219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</row>
    <row r="121" spans="2:39" s="217" customFormat="1">
      <c r="B121" s="218"/>
      <c r="C121" s="219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218"/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</row>
    <row r="122" spans="2:39" s="217" customFormat="1">
      <c r="B122" s="218"/>
      <c r="C122" s="219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</row>
    <row r="123" spans="2:39" s="217" customFormat="1">
      <c r="B123" s="218"/>
      <c r="C123" s="219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218"/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</row>
    <row r="124" spans="2:39" s="217" customFormat="1">
      <c r="B124" s="218"/>
      <c r="C124" s="219"/>
      <c r="D124" s="218"/>
      <c r="E124" s="218"/>
      <c r="F124" s="218"/>
      <c r="G124" s="218"/>
      <c r="H124" s="218"/>
      <c r="I124" s="218"/>
      <c r="J124" s="218"/>
      <c r="K124" s="218"/>
      <c r="L124" s="218"/>
      <c r="M124" s="21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218"/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</row>
    <row r="125" spans="2:39" s="217" customFormat="1">
      <c r="B125" s="218"/>
      <c r="C125" s="219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</row>
    <row r="126" spans="2:39" s="217" customFormat="1">
      <c r="B126" s="218"/>
      <c r="C126" s="219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</row>
    <row r="127" spans="2:39" s="217" customFormat="1">
      <c r="B127" s="218"/>
      <c r="C127" s="219"/>
      <c r="D127" s="218"/>
      <c r="E127" s="218"/>
      <c r="F127" s="218"/>
      <c r="G127" s="218"/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</row>
    <row r="128" spans="2:39" s="217" customFormat="1">
      <c r="B128" s="218"/>
      <c r="C128" s="219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</row>
    <row r="129" spans="2:39" s="217" customFormat="1">
      <c r="B129" s="218"/>
      <c r="C129" s="219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</row>
    <row r="130" spans="2:39" s="217" customFormat="1">
      <c r="B130" s="218"/>
      <c r="C130" s="219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</row>
    <row r="131" spans="2:39" s="217" customFormat="1">
      <c r="B131" s="218"/>
      <c r="C131" s="219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</row>
    <row r="132" spans="2:39" s="217" customFormat="1">
      <c r="B132" s="218"/>
      <c r="C132" s="219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</row>
    <row r="133" spans="2:39" s="217" customFormat="1">
      <c r="B133" s="218"/>
      <c r="C133" s="219"/>
      <c r="D133" s="218"/>
      <c r="E133" s="218"/>
      <c r="F133" s="218"/>
      <c r="G133" s="218"/>
      <c r="H133" s="218"/>
      <c r="I133" s="218"/>
      <c r="J133" s="218"/>
      <c r="K133" s="218"/>
      <c r="L133" s="218"/>
      <c r="M133" s="21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</row>
    <row r="134" spans="2:39" s="217" customFormat="1">
      <c r="B134" s="218"/>
      <c r="C134" s="219"/>
      <c r="D134" s="218"/>
      <c r="E134" s="218"/>
      <c r="F134" s="218"/>
      <c r="G134" s="218"/>
      <c r="H134" s="218"/>
      <c r="I134" s="218"/>
      <c r="J134" s="218"/>
      <c r="K134" s="218"/>
      <c r="L134" s="218"/>
      <c r="M134" s="21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218"/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</row>
    <row r="135" spans="2:39" s="217" customFormat="1">
      <c r="B135" s="218"/>
      <c r="C135" s="219"/>
      <c r="D135" s="218"/>
      <c r="E135" s="218"/>
      <c r="F135" s="218"/>
      <c r="G135" s="218"/>
      <c r="H135" s="218"/>
      <c r="I135" s="218"/>
      <c r="J135" s="218"/>
      <c r="K135" s="218"/>
      <c r="L135" s="218"/>
      <c r="M135" s="21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218"/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</row>
    <row r="136" spans="2:39" s="217" customFormat="1">
      <c r="B136" s="218"/>
      <c r="C136" s="219"/>
      <c r="D136" s="218"/>
      <c r="E136" s="218"/>
      <c r="F136" s="218"/>
      <c r="G136" s="218"/>
      <c r="H136" s="218"/>
      <c r="I136" s="218"/>
      <c r="J136" s="218"/>
      <c r="K136" s="218"/>
      <c r="L136" s="218"/>
      <c r="M136" s="21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</row>
    <row r="137" spans="2:39" s="217" customFormat="1">
      <c r="B137" s="218"/>
      <c r="C137" s="219"/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</row>
    <row r="138" spans="2:39" s="217" customFormat="1">
      <c r="B138" s="218"/>
      <c r="C138" s="219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</row>
    <row r="139" spans="2:39" s="217" customFormat="1">
      <c r="B139" s="218"/>
      <c r="C139" s="219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</row>
    <row r="140" spans="2:39" s="217" customFormat="1">
      <c r="B140" s="218"/>
      <c r="C140" s="219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</row>
    <row r="141" spans="2:39" s="217" customFormat="1">
      <c r="B141" s="218"/>
      <c r="C141" s="219"/>
      <c r="D141" s="218"/>
      <c r="E141" s="218"/>
      <c r="F141" s="218"/>
      <c r="G141" s="218"/>
      <c r="H141" s="218"/>
      <c r="I141" s="218"/>
      <c r="J141" s="218"/>
      <c r="K141" s="218"/>
      <c r="L141" s="218"/>
      <c r="M141" s="21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</row>
    <row r="142" spans="2:39" s="217" customFormat="1">
      <c r="B142" s="218"/>
      <c r="C142" s="219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</row>
    <row r="143" spans="2:39" s="217" customFormat="1">
      <c r="B143" s="218"/>
      <c r="C143" s="219"/>
      <c r="D143" s="218"/>
      <c r="E143" s="218"/>
      <c r="F143" s="218"/>
      <c r="G143" s="218"/>
      <c r="H143" s="218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</row>
    <row r="144" spans="2:39" s="217" customFormat="1">
      <c r="B144" s="218"/>
      <c r="C144" s="219"/>
      <c r="D144" s="218"/>
      <c r="E144" s="218"/>
      <c r="F144" s="218"/>
      <c r="G144" s="218"/>
      <c r="H144" s="218"/>
      <c r="I144" s="218"/>
      <c r="J144" s="218"/>
      <c r="K144" s="218"/>
      <c r="L144" s="218"/>
      <c r="M144" s="21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</row>
    <row r="145" spans="2:39" s="217" customFormat="1">
      <c r="B145" s="218"/>
      <c r="C145" s="219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218"/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</row>
    <row r="146" spans="2:39" s="217" customFormat="1">
      <c r="B146" s="218"/>
      <c r="C146" s="219"/>
      <c r="D146" s="218"/>
      <c r="E146" s="218"/>
      <c r="F146" s="218"/>
      <c r="G146" s="218"/>
      <c r="H146" s="218"/>
      <c r="I146" s="218"/>
      <c r="J146" s="218"/>
      <c r="K146" s="218"/>
      <c r="L146" s="218"/>
      <c r="M146" s="21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</row>
    <row r="147" spans="2:39" s="217" customFormat="1">
      <c r="B147" s="218"/>
      <c r="C147" s="219"/>
      <c r="D147" s="218"/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</row>
    <row r="148" spans="2:39" s="217" customFormat="1">
      <c r="B148" s="218"/>
      <c r="C148" s="219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</row>
    <row r="149" spans="2:39" s="217" customFormat="1">
      <c r="B149" s="218"/>
      <c r="C149" s="219"/>
      <c r="D149" s="218"/>
      <c r="E149" s="218"/>
      <c r="F149" s="218"/>
      <c r="G149" s="218"/>
      <c r="H149" s="218"/>
      <c r="I149" s="218"/>
      <c r="J149" s="218"/>
      <c r="K149" s="218"/>
      <c r="L149" s="218"/>
      <c r="M149" s="21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</row>
    <row r="150" spans="2:39" s="217" customFormat="1">
      <c r="B150" s="218"/>
      <c r="C150" s="219"/>
      <c r="D150" s="218"/>
      <c r="E150" s="218"/>
      <c r="F150" s="218"/>
      <c r="G150" s="218"/>
      <c r="H150" s="218"/>
      <c r="I150" s="218"/>
      <c r="J150" s="218"/>
      <c r="K150" s="218"/>
      <c r="L150" s="218"/>
      <c r="M150" s="21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8"/>
      <c r="AK150" s="218"/>
      <c r="AL150" s="218"/>
      <c r="AM150" s="218"/>
    </row>
    <row r="151" spans="2:39" s="217" customFormat="1">
      <c r="B151" s="218"/>
      <c r="C151" s="219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218"/>
      <c r="AB151" s="218"/>
      <c r="AC151" s="218"/>
      <c r="AD151" s="218"/>
      <c r="AE151" s="218"/>
      <c r="AF151" s="218"/>
      <c r="AG151" s="218"/>
      <c r="AH151" s="218"/>
      <c r="AI151" s="218"/>
      <c r="AJ151" s="218"/>
      <c r="AK151" s="218"/>
      <c r="AL151" s="218"/>
      <c r="AM151" s="218"/>
    </row>
    <row r="152" spans="2:39" s="217" customFormat="1">
      <c r="B152" s="218"/>
      <c r="C152" s="219"/>
      <c r="D152" s="218"/>
      <c r="E152" s="218"/>
      <c r="F152" s="218"/>
      <c r="G152" s="218"/>
      <c r="H152" s="218"/>
      <c r="I152" s="218"/>
      <c r="J152" s="218"/>
      <c r="K152" s="218"/>
      <c r="L152" s="218"/>
      <c r="M152" s="21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218"/>
      <c r="AB152" s="218"/>
      <c r="AC152" s="218"/>
      <c r="AD152" s="218"/>
      <c r="AE152" s="218"/>
      <c r="AF152" s="218"/>
      <c r="AG152" s="218"/>
      <c r="AH152" s="218"/>
      <c r="AI152" s="218"/>
      <c r="AJ152" s="218"/>
      <c r="AK152" s="218"/>
      <c r="AL152" s="218"/>
      <c r="AM152" s="218"/>
    </row>
    <row r="153" spans="2:39" s="217" customFormat="1">
      <c r="B153" s="218"/>
      <c r="C153" s="219"/>
      <c r="D153" s="218"/>
      <c r="E153" s="218"/>
      <c r="F153" s="218"/>
      <c r="G153" s="218"/>
      <c r="H153" s="218"/>
      <c r="I153" s="218"/>
      <c r="J153" s="218"/>
      <c r="K153" s="218"/>
      <c r="L153" s="218"/>
      <c r="M153" s="21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218"/>
      <c r="AB153" s="218"/>
      <c r="AC153" s="218"/>
      <c r="AD153" s="218"/>
      <c r="AE153" s="218"/>
      <c r="AF153" s="218"/>
      <c r="AG153" s="218"/>
      <c r="AH153" s="218"/>
      <c r="AI153" s="218"/>
      <c r="AJ153" s="218"/>
      <c r="AK153" s="218"/>
      <c r="AL153" s="218"/>
      <c r="AM153" s="218"/>
    </row>
    <row r="154" spans="2:39" s="217" customFormat="1">
      <c r="B154" s="218"/>
      <c r="C154" s="219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/>
      <c r="AK154" s="218"/>
      <c r="AL154" s="218"/>
      <c r="AM154" s="218"/>
    </row>
    <row r="155" spans="2:39" s="217" customFormat="1">
      <c r="B155" s="218"/>
      <c r="C155" s="219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  <c r="AC155" s="218"/>
      <c r="AD155" s="218"/>
      <c r="AE155" s="218"/>
      <c r="AF155" s="218"/>
      <c r="AG155" s="218"/>
      <c r="AH155" s="218"/>
      <c r="AI155" s="218"/>
      <c r="AJ155" s="218"/>
      <c r="AK155" s="218"/>
      <c r="AL155" s="218"/>
      <c r="AM155" s="218"/>
    </row>
    <row r="156" spans="2:39" s="217" customFormat="1">
      <c r="B156" s="218"/>
      <c r="C156" s="219"/>
      <c r="D156" s="218"/>
      <c r="E156" s="218"/>
      <c r="F156" s="218"/>
      <c r="G156" s="218"/>
      <c r="H156" s="218"/>
      <c r="I156" s="218"/>
      <c r="J156" s="218"/>
      <c r="K156" s="218"/>
      <c r="L156" s="218"/>
      <c r="M156" s="21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/>
      <c r="AK156" s="218"/>
      <c r="AL156" s="218"/>
      <c r="AM156" s="218"/>
    </row>
    <row r="157" spans="2:39" s="217" customFormat="1">
      <c r="B157" s="218"/>
      <c r="C157" s="219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218"/>
      <c r="AB157" s="218"/>
      <c r="AC157" s="218"/>
      <c r="AD157" s="218"/>
      <c r="AE157" s="218"/>
      <c r="AF157" s="218"/>
      <c r="AG157" s="218"/>
      <c r="AH157" s="218"/>
      <c r="AI157" s="218"/>
      <c r="AJ157" s="218"/>
      <c r="AK157" s="218"/>
      <c r="AL157" s="218"/>
      <c r="AM157" s="218"/>
    </row>
    <row r="158" spans="2:39" s="217" customFormat="1">
      <c r="B158" s="218"/>
      <c r="C158" s="219"/>
      <c r="D158" s="218"/>
      <c r="E158" s="218"/>
      <c r="F158" s="218"/>
      <c r="G158" s="218"/>
      <c r="H158" s="218"/>
      <c r="I158" s="218"/>
      <c r="J158" s="218"/>
      <c r="K158" s="218"/>
      <c r="L158" s="218"/>
      <c r="M158" s="21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/>
      <c r="AK158" s="218"/>
      <c r="AL158" s="218"/>
      <c r="AM158" s="218"/>
    </row>
    <row r="159" spans="2:39" s="217" customFormat="1">
      <c r="B159" s="218"/>
      <c r="C159" s="219"/>
      <c r="D159" s="218"/>
      <c r="E159" s="218"/>
      <c r="F159" s="218"/>
      <c r="G159" s="218"/>
      <c r="H159" s="218"/>
      <c r="I159" s="218"/>
      <c r="J159" s="218"/>
      <c r="K159" s="218"/>
      <c r="L159" s="218"/>
      <c r="M159" s="21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</row>
    <row r="160" spans="2:39" s="217" customFormat="1">
      <c r="B160" s="218"/>
      <c r="C160" s="219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/>
      <c r="AK160" s="218"/>
      <c r="AL160" s="218"/>
      <c r="AM160" s="218"/>
    </row>
    <row r="161" spans="2:39" s="217" customFormat="1">
      <c r="B161" s="218"/>
      <c r="C161" s="219"/>
      <c r="D161" s="218"/>
      <c r="E161" s="218"/>
      <c r="F161" s="218"/>
      <c r="G161" s="218"/>
      <c r="H161" s="218"/>
      <c r="I161" s="218"/>
      <c r="J161" s="218"/>
      <c r="K161" s="218"/>
      <c r="L161" s="218"/>
      <c r="M161" s="21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/>
      <c r="AK161" s="218"/>
      <c r="AL161" s="218"/>
      <c r="AM161" s="218"/>
    </row>
    <row r="162" spans="2:39" s="217" customFormat="1">
      <c r="B162" s="218"/>
      <c r="C162" s="219"/>
      <c r="D162" s="218"/>
      <c r="E162" s="218"/>
      <c r="F162" s="218"/>
      <c r="G162" s="218"/>
      <c r="H162" s="218"/>
      <c r="I162" s="218"/>
      <c r="J162" s="218"/>
      <c r="K162" s="218"/>
      <c r="L162" s="218"/>
      <c r="M162" s="21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</row>
    <row r="163" spans="2:39" s="217" customFormat="1">
      <c r="B163" s="218"/>
      <c r="C163" s="219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/>
      <c r="AK163" s="218"/>
      <c r="AL163" s="218"/>
      <c r="AM163" s="218"/>
    </row>
    <row r="164" spans="2:39" s="217" customFormat="1">
      <c r="B164" s="218"/>
      <c r="C164" s="219"/>
      <c r="D164" s="218"/>
      <c r="E164" s="218"/>
      <c r="F164" s="218"/>
      <c r="G164" s="218"/>
      <c r="H164" s="218"/>
      <c r="I164" s="218"/>
      <c r="J164" s="218"/>
      <c r="K164" s="218"/>
      <c r="L164" s="218"/>
      <c r="M164" s="21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218"/>
      <c r="AB164" s="218"/>
      <c r="AC164" s="218"/>
      <c r="AD164" s="218"/>
      <c r="AE164" s="218"/>
      <c r="AF164" s="218"/>
      <c r="AG164" s="218"/>
      <c r="AH164" s="218"/>
      <c r="AI164" s="218"/>
      <c r="AJ164" s="218"/>
      <c r="AK164" s="218"/>
      <c r="AL164" s="218"/>
      <c r="AM164" s="218"/>
    </row>
    <row r="165" spans="2:39" s="217" customFormat="1">
      <c r="B165" s="218"/>
      <c r="C165" s="219"/>
      <c r="D165" s="218"/>
      <c r="E165" s="218"/>
      <c r="F165" s="218"/>
      <c r="G165" s="218"/>
      <c r="H165" s="218"/>
      <c r="I165" s="218"/>
      <c r="J165" s="218"/>
      <c r="K165" s="218"/>
      <c r="L165" s="218"/>
      <c r="M165" s="21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/>
      <c r="AK165" s="218"/>
      <c r="AL165" s="218"/>
      <c r="AM165" s="218"/>
    </row>
    <row r="166" spans="2:39" s="217" customFormat="1">
      <c r="B166" s="218"/>
      <c r="C166" s="219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218"/>
      <c r="AB166" s="218"/>
      <c r="AC166" s="218"/>
      <c r="AD166" s="218"/>
      <c r="AE166" s="218"/>
      <c r="AF166" s="218"/>
      <c r="AG166" s="218"/>
      <c r="AH166" s="218"/>
      <c r="AI166" s="218"/>
      <c r="AJ166" s="218"/>
      <c r="AK166" s="218"/>
      <c r="AL166" s="218"/>
      <c r="AM166" s="218"/>
    </row>
    <row r="167" spans="2:39" s="217" customFormat="1">
      <c r="B167" s="218"/>
      <c r="C167" s="219"/>
      <c r="D167" s="218"/>
      <c r="E167" s="218"/>
      <c r="F167" s="218"/>
      <c r="G167" s="218"/>
      <c r="H167" s="218"/>
      <c r="I167" s="218"/>
      <c r="J167" s="218"/>
      <c r="K167" s="218"/>
      <c r="L167" s="218"/>
      <c r="M167" s="21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/>
      <c r="AK167" s="218"/>
      <c r="AL167" s="218"/>
      <c r="AM167" s="218"/>
    </row>
    <row r="168" spans="2:39" s="217" customFormat="1">
      <c r="B168" s="218"/>
      <c r="C168" s="219"/>
      <c r="D168" s="218"/>
      <c r="E168" s="218"/>
      <c r="F168" s="218"/>
      <c r="G168" s="218"/>
      <c r="H168" s="218"/>
      <c r="I168" s="218"/>
      <c r="J168" s="218"/>
      <c r="K168" s="218"/>
      <c r="L168" s="218"/>
      <c r="M168" s="21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8"/>
      <c r="AK168" s="218"/>
      <c r="AL168" s="218"/>
      <c r="AM168" s="218"/>
    </row>
    <row r="169" spans="2:39" s="217" customFormat="1">
      <c r="B169" s="218"/>
      <c r="C169" s="219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/>
      <c r="AK169" s="218"/>
      <c r="AL169" s="218"/>
      <c r="AM169" s="218"/>
    </row>
    <row r="170" spans="2:39" s="217" customFormat="1">
      <c r="B170" s="218"/>
      <c r="C170" s="219"/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/>
      <c r="AK170" s="218"/>
      <c r="AL170" s="218"/>
      <c r="AM170" s="218"/>
    </row>
    <row r="171" spans="2:39" s="217" customFormat="1">
      <c r="B171" s="218"/>
      <c r="C171" s="219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218"/>
      <c r="AE171" s="218"/>
      <c r="AF171" s="218"/>
      <c r="AG171" s="218"/>
      <c r="AH171" s="218"/>
      <c r="AI171" s="218"/>
      <c r="AJ171" s="218"/>
      <c r="AK171" s="218"/>
      <c r="AL171" s="218"/>
      <c r="AM171" s="218"/>
    </row>
    <row r="172" spans="2:39" s="217" customFormat="1">
      <c r="B172" s="218"/>
      <c r="C172" s="219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/>
      <c r="AK172" s="218"/>
      <c r="AL172" s="218"/>
      <c r="AM172" s="218"/>
    </row>
    <row r="173" spans="2:39" s="217" customFormat="1">
      <c r="B173" s="218"/>
      <c r="C173" s="219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/>
      <c r="AK173" s="218"/>
      <c r="AL173" s="218"/>
      <c r="AM173" s="218"/>
    </row>
    <row r="174" spans="2:39" s="217" customFormat="1">
      <c r="B174" s="218"/>
      <c r="C174" s="219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/>
      <c r="AK174" s="218"/>
      <c r="AL174" s="218"/>
      <c r="AM174" s="218"/>
    </row>
    <row r="175" spans="2:39" s="217" customFormat="1">
      <c r="B175" s="218"/>
      <c r="C175" s="219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/>
      <c r="AK175" s="218"/>
      <c r="AL175" s="218"/>
      <c r="AM175" s="218"/>
    </row>
    <row r="176" spans="2:39" s="217" customFormat="1">
      <c r="B176" s="218"/>
      <c r="C176" s="219"/>
      <c r="D176" s="218"/>
      <c r="E176" s="218"/>
      <c r="F176" s="218"/>
      <c r="G176" s="218"/>
      <c r="H176" s="218"/>
      <c r="I176" s="218"/>
      <c r="J176" s="218"/>
      <c r="K176" s="218"/>
      <c r="L176" s="218"/>
      <c r="M176" s="21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/>
      <c r="AK176" s="218"/>
      <c r="AL176" s="218"/>
      <c r="AM176" s="218"/>
    </row>
    <row r="177" spans="2:39" s="217" customFormat="1">
      <c r="B177" s="218"/>
      <c r="C177" s="219"/>
      <c r="D177" s="218"/>
      <c r="E177" s="218"/>
      <c r="F177" s="218"/>
      <c r="G177" s="218"/>
      <c r="H177" s="218"/>
      <c r="I177" s="218"/>
      <c r="J177" s="218"/>
      <c r="K177" s="218"/>
      <c r="L177" s="218"/>
      <c r="M177" s="21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218"/>
      <c r="AB177" s="218"/>
      <c r="AC177" s="218"/>
      <c r="AD177" s="218"/>
      <c r="AE177" s="218"/>
      <c r="AF177" s="218"/>
      <c r="AG177" s="218"/>
      <c r="AH177" s="218"/>
      <c r="AI177" s="218"/>
      <c r="AJ177" s="218"/>
      <c r="AK177" s="218"/>
      <c r="AL177" s="218"/>
      <c r="AM177" s="218"/>
    </row>
    <row r="178" spans="2:39" s="217" customFormat="1">
      <c r="B178" s="218"/>
      <c r="C178" s="219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/>
      <c r="AK178" s="218"/>
      <c r="AL178" s="218"/>
      <c r="AM178" s="218"/>
    </row>
    <row r="179" spans="2:39" s="217" customFormat="1">
      <c r="B179" s="218"/>
      <c r="C179" s="219"/>
      <c r="D179" s="218"/>
      <c r="E179" s="218"/>
      <c r="F179" s="218"/>
      <c r="G179" s="218"/>
      <c r="H179" s="218"/>
      <c r="I179" s="218"/>
      <c r="J179" s="218"/>
      <c r="K179" s="218"/>
      <c r="L179" s="218"/>
      <c r="M179" s="21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</row>
    <row r="180" spans="2:39" s="217" customFormat="1">
      <c r="B180" s="218"/>
      <c r="C180" s="219"/>
      <c r="D180" s="218"/>
      <c r="E180" s="218"/>
      <c r="F180" s="218"/>
      <c r="G180" s="218"/>
      <c r="H180" s="218"/>
      <c r="I180" s="218"/>
      <c r="J180" s="218"/>
      <c r="K180" s="218"/>
      <c r="L180" s="218"/>
      <c r="M180" s="21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218"/>
      <c r="AB180" s="218"/>
      <c r="AC180" s="218"/>
      <c r="AD180" s="218"/>
      <c r="AE180" s="218"/>
      <c r="AF180" s="218"/>
      <c r="AG180" s="218"/>
      <c r="AH180" s="218"/>
      <c r="AI180" s="218"/>
      <c r="AJ180" s="218"/>
      <c r="AK180" s="218"/>
      <c r="AL180" s="218"/>
      <c r="AM180" s="218"/>
    </row>
    <row r="181" spans="2:39" s="217" customFormat="1">
      <c r="B181" s="218"/>
      <c r="C181" s="219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/>
      <c r="AC181" s="218"/>
      <c r="AD181" s="218"/>
      <c r="AE181" s="218"/>
      <c r="AF181" s="218"/>
      <c r="AG181" s="218"/>
      <c r="AH181" s="218"/>
      <c r="AI181" s="218"/>
      <c r="AJ181" s="218"/>
      <c r="AK181" s="218"/>
      <c r="AL181" s="218"/>
      <c r="AM181" s="218"/>
    </row>
    <row r="182" spans="2:39" s="217" customFormat="1">
      <c r="B182" s="218"/>
      <c r="C182" s="219"/>
      <c r="D182" s="218"/>
      <c r="E182" s="218"/>
      <c r="F182" s="218"/>
      <c r="G182" s="218"/>
      <c r="H182" s="218"/>
      <c r="I182" s="218"/>
      <c r="J182" s="218"/>
      <c r="K182" s="218"/>
      <c r="L182" s="218"/>
      <c r="M182" s="21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8"/>
      <c r="AJ182" s="218"/>
      <c r="AK182" s="218"/>
      <c r="AL182" s="218"/>
      <c r="AM182" s="218"/>
    </row>
    <row r="183" spans="2:39" s="217" customFormat="1">
      <c r="B183" s="218"/>
      <c r="C183" s="219"/>
      <c r="D183" s="218"/>
      <c r="E183" s="218"/>
      <c r="F183" s="218"/>
      <c r="G183" s="218"/>
      <c r="H183" s="218"/>
      <c r="I183" s="218"/>
      <c r="J183" s="218"/>
      <c r="K183" s="218"/>
      <c r="L183" s="218"/>
      <c r="M183" s="21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8"/>
      <c r="AK183" s="218"/>
      <c r="AL183" s="218"/>
      <c r="AM183" s="218"/>
    </row>
    <row r="184" spans="2:39" s="217" customFormat="1">
      <c r="B184" s="218"/>
      <c r="C184" s="219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/>
      <c r="AK184" s="218"/>
      <c r="AL184" s="218"/>
      <c r="AM184" s="218"/>
    </row>
    <row r="185" spans="2:39" s="217" customFormat="1">
      <c r="B185" s="218"/>
      <c r="C185" s="219"/>
      <c r="D185" s="218"/>
      <c r="E185" s="218"/>
      <c r="F185" s="218"/>
      <c r="G185" s="218"/>
      <c r="H185" s="218"/>
      <c r="I185" s="218"/>
      <c r="J185" s="218"/>
      <c r="K185" s="218"/>
      <c r="L185" s="218"/>
      <c r="M185" s="21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8"/>
      <c r="AJ185" s="218"/>
      <c r="AK185" s="218"/>
      <c r="AL185" s="218"/>
      <c r="AM185" s="218"/>
    </row>
    <row r="186" spans="2:39" s="217" customFormat="1">
      <c r="B186" s="218"/>
      <c r="C186" s="219"/>
      <c r="D186" s="218"/>
      <c r="E186" s="218"/>
      <c r="F186" s="218"/>
      <c r="G186" s="218"/>
      <c r="H186" s="218"/>
      <c r="I186" s="218"/>
      <c r="J186" s="218"/>
      <c r="K186" s="218"/>
      <c r="L186" s="218"/>
      <c r="M186" s="218"/>
      <c r="N186" s="218"/>
      <c r="O186" s="218"/>
      <c r="P186" s="218"/>
      <c r="Q186" s="218"/>
      <c r="R186" s="218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/>
      <c r="AC186" s="218"/>
      <c r="AD186" s="218"/>
      <c r="AE186" s="218"/>
      <c r="AF186" s="218"/>
      <c r="AG186" s="218"/>
      <c r="AH186" s="218"/>
      <c r="AI186" s="218"/>
      <c r="AJ186" s="218"/>
      <c r="AK186" s="218"/>
      <c r="AL186" s="218"/>
      <c r="AM186" s="218"/>
    </row>
    <row r="187" spans="2:39" s="217" customFormat="1">
      <c r="B187" s="218"/>
      <c r="C187" s="219"/>
      <c r="D187" s="218"/>
      <c r="E187" s="218"/>
      <c r="F187" s="218"/>
      <c r="G187" s="218"/>
      <c r="H187" s="218"/>
      <c r="I187" s="218"/>
      <c r="J187" s="218"/>
      <c r="K187" s="218"/>
      <c r="L187" s="218"/>
      <c r="M187" s="218"/>
      <c r="N187" s="218"/>
      <c r="O187" s="218"/>
      <c r="P187" s="218"/>
      <c r="Q187" s="218"/>
      <c r="R187" s="218"/>
      <c r="S187" s="218"/>
      <c r="T187" s="218"/>
      <c r="U187" s="218"/>
      <c r="V187" s="218"/>
      <c r="W187" s="218"/>
      <c r="X187" s="218"/>
      <c r="Y187" s="218"/>
      <c r="Z187" s="218"/>
      <c r="AA187" s="218"/>
      <c r="AB187" s="218"/>
      <c r="AC187" s="218"/>
      <c r="AD187" s="218"/>
      <c r="AE187" s="218"/>
      <c r="AF187" s="218"/>
      <c r="AG187" s="218"/>
      <c r="AH187" s="218"/>
      <c r="AI187" s="218"/>
      <c r="AJ187" s="218"/>
      <c r="AK187" s="218"/>
      <c r="AL187" s="218"/>
      <c r="AM187" s="218"/>
    </row>
    <row r="188" spans="2:39" s="217" customFormat="1">
      <c r="B188" s="218"/>
      <c r="C188" s="219"/>
      <c r="D188" s="218"/>
      <c r="E188" s="218"/>
      <c r="F188" s="218"/>
      <c r="G188" s="218"/>
      <c r="H188" s="218"/>
      <c r="I188" s="218"/>
      <c r="J188" s="218"/>
      <c r="K188" s="218"/>
      <c r="L188" s="218"/>
      <c r="M188" s="218"/>
      <c r="N188" s="218"/>
      <c r="O188" s="218"/>
      <c r="P188" s="218"/>
      <c r="Q188" s="218"/>
      <c r="R188" s="218"/>
      <c r="S188" s="218"/>
      <c r="T188" s="218"/>
      <c r="U188" s="218"/>
      <c r="V188" s="218"/>
      <c r="W188" s="218"/>
      <c r="X188" s="218"/>
      <c r="Y188" s="218"/>
      <c r="Z188" s="218"/>
      <c r="AA188" s="218"/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/>
      <c r="AM188" s="218"/>
    </row>
    <row r="189" spans="2:39" s="217" customFormat="1">
      <c r="B189" s="218"/>
      <c r="C189" s="219"/>
      <c r="D189" s="218"/>
      <c r="E189" s="218"/>
      <c r="F189" s="218"/>
      <c r="G189" s="218"/>
      <c r="H189" s="218"/>
      <c r="I189" s="218"/>
      <c r="J189" s="218"/>
      <c r="K189" s="218"/>
      <c r="L189" s="218"/>
      <c r="M189" s="218"/>
      <c r="N189" s="218"/>
      <c r="O189" s="218"/>
      <c r="P189" s="218"/>
      <c r="Q189" s="218"/>
      <c r="R189" s="218"/>
      <c r="S189" s="218"/>
      <c r="T189" s="218"/>
      <c r="U189" s="218"/>
      <c r="V189" s="218"/>
      <c r="W189" s="218"/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/>
      <c r="AK189" s="218"/>
      <c r="AL189" s="218"/>
      <c r="AM189" s="218"/>
    </row>
    <row r="190" spans="2:39" s="217" customFormat="1">
      <c r="B190" s="218"/>
      <c r="C190" s="219"/>
      <c r="D190" s="218"/>
      <c r="E190" s="218"/>
      <c r="F190" s="218"/>
      <c r="G190" s="218"/>
      <c r="H190" s="218"/>
      <c r="I190" s="218"/>
      <c r="J190" s="218"/>
      <c r="K190" s="218"/>
      <c r="L190" s="218"/>
      <c r="M190" s="218"/>
      <c r="N190" s="218"/>
      <c r="O190" s="218"/>
      <c r="P190" s="218"/>
      <c r="Q190" s="218"/>
      <c r="R190" s="218"/>
      <c r="S190" s="218"/>
      <c r="T190" s="218"/>
      <c r="U190" s="218"/>
      <c r="V190" s="218"/>
      <c r="W190" s="218"/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/>
      <c r="AK190" s="218"/>
      <c r="AL190" s="218"/>
      <c r="AM190" s="218"/>
    </row>
    <row r="191" spans="2:39" s="217" customFormat="1">
      <c r="B191" s="218"/>
      <c r="C191" s="219"/>
      <c r="D191" s="218"/>
      <c r="E191" s="218"/>
      <c r="F191" s="218"/>
      <c r="G191" s="218"/>
      <c r="H191" s="218"/>
      <c r="I191" s="218"/>
      <c r="J191" s="218"/>
      <c r="K191" s="218"/>
      <c r="L191" s="218"/>
      <c r="M191" s="218"/>
      <c r="N191" s="218"/>
      <c r="O191" s="218"/>
      <c r="P191" s="218"/>
      <c r="Q191" s="218"/>
      <c r="R191" s="218"/>
      <c r="S191" s="218"/>
      <c r="T191" s="218"/>
      <c r="U191" s="218"/>
      <c r="V191" s="218"/>
      <c r="W191" s="218"/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/>
      <c r="AK191" s="218"/>
      <c r="AL191" s="218"/>
      <c r="AM191" s="218"/>
    </row>
    <row r="192" spans="2:39" s="217" customFormat="1">
      <c r="B192" s="218"/>
      <c r="C192" s="219"/>
      <c r="D192" s="218"/>
      <c r="E192" s="218"/>
      <c r="F192" s="218"/>
      <c r="G192" s="218"/>
      <c r="H192" s="218"/>
      <c r="I192" s="218"/>
      <c r="J192" s="218"/>
      <c r="K192" s="218"/>
      <c r="L192" s="218"/>
      <c r="M192" s="218"/>
      <c r="N192" s="218"/>
      <c r="O192" s="218"/>
      <c r="P192" s="218"/>
      <c r="Q192" s="218"/>
      <c r="R192" s="218"/>
      <c r="S192" s="218"/>
      <c r="T192" s="218"/>
      <c r="U192" s="218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/>
      <c r="AK192" s="218"/>
      <c r="AL192" s="218"/>
      <c r="AM192" s="218"/>
    </row>
    <row r="193" spans="2:39" s="217" customFormat="1">
      <c r="B193" s="218"/>
      <c r="C193" s="219"/>
      <c r="D193" s="218"/>
      <c r="E193" s="218"/>
      <c r="F193" s="218"/>
      <c r="G193" s="218"/>
      <c r="H193" s="218"/>
      <c r="I193" s="218"/>
      <c r="J193" s="218"/>
      <c r="K193" s="218"/>
      <c r="L193" s="218"/>
      <c r="M193" s="218"/>
      <c r="N193" s="218"/>
      <c r="O193" s="218"/>
      <c r="P193" s="218"/>
      <c r="Q193" s="218"/>
      <c r="R193" s="218"/>
      <c r="S193" s="218"/>
      <c r="T193" s="218"/>
      <c r="U193" s="218"/>
      <c r="V193" s="218"/>
      <c r="W193" s="218"/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/>
      <c r="AK193" s="218"/>
      <c r="AL193" s="218"/>
      <c r="AM193" s="218"/>
    </row>
    <row r="194" spans="2:39" s="217" customFormat="1">
      <c r="B194" s="218"/>
      <c r="C194" s="219"/>
      <c r="D194" s="218"/>
      <c r="E194" s="218"/>
      <c r="F194" s="218"/>
      <c r="G194" s="218"/>
      <c r="H194" s="218"/>
      <c r="I194" s="218"/>
      <c r="J194" s="218"/>
      <c r="K194" s="218"/>
      <c r="L194" s="218"/>
      <c r="M194" s="218"/>
      <c r="N194" s="218"/>
      <c r="O194" s="218"/>
      <c r="P194" s="218"/>
      <c r="Q194" s="218"/>
      <c r="R194" s="218"/>
      <c r="S194" s="218"/>
      <c r="T194" s="218"/>
      <c r="U194" s="218"/>
      <c r="V194" s="218"/>
      <c r="W194" s="218"/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/>
      <c r="AK194" s="218"/>
      <c r="AL194" s="218"/>
      <c r="AM194" s="218"/>
    </row>
    <row r="195" spans="2:39" s="217" customFormat="1">
      <c r="B195" s="218"/>
      <c r="C195" s="219"/>
      <c r="D195" s="218"/>
      <c r="E195" s="218"/>
      <c r="F195" s="218"/>
      <c r="G195" s="218"/>
      <c r="H195" s="218"/>
      <c r="I195" s="218"/>
      <c r="J195" s="218"/>
      <c r="K195" s="218"/>
      <c r="L195" s="218"/>
      <c r="M195" s="218"/>
      <c r="N195" s="218"/>
      <c r="O195" s="218"/>
      <c r="P195" s="218"/>
      <c r="Q195" s="218"/>
      <c r="R195" s="218"/>
      <c r="S195" s="218"/>
      <c r="T195" s="218"/>
      <c r="U195" s="218"/>
      <c r="V195" s="218"/>
      <c r="W195" s="218"/>
      <c r="X195" s="218"/>
      <c r="Y195" s="218"/>
      <c r="Z195" s="218"/>
      <c r="AA195" s="218"/>
      <c r="AB195" s="218"/>
      <c r="AC195" s="218"/>
      <c r="AD195" s="218"/>
      <c r="AE195" s="218"/>
      <c r="AF195" s="218"/>
      <c r="AG195" s="218"/>
      <c r="AH195" s="218"/>
      <c r="AI195" s="218"/>
      <c r="AJ195" s="218"/>
      <c r="AK195" s="218"/>
      <c r="AL195" s="218"/>
      <c r="AM195" s="218"/>
    </row>
    <row r="196" spans="2:39" s="217" customFormat="1">
      <c r="B196" s="218"/>
      <c r="C196" s="219"/>
      <c r="D196" s="218"/>
      <c r="E196" s="218"/>
      <c r="F196" s="218"/>
      <c r="G196" s="218"/>
      <c r="H196" s="218"/>
      <c r="I196" s="218"/>
      <c r="J196" s="218"/>
      <c r="K196" s="218"/>
      <c r="L196" s="218"/>
      <c r="M196" s="218"/>
      <c r="N196" s="218"/>
      <c r="O196" s="218"/>
      <c r="P196" s="218"/>
      <c r="Q196" s="218"/>
      <c r="R196" s="218"/>
      <c r="S196" s="218"/>
      <c r="T196" s="218"/>
      <c r="U196" s="218"/>
      <c r="V196" s="218"/>
      <c r="W196" s="218"/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/>
      <c r="AK196" s="218"/>
      <c r="AL196" s="218"/>
      <c r="AM196" s="218"/>
    </row>
    <row r="197" spans="2:39" s="217" customFormat="1">
      <c r="B197" s="218"/>
      <c r="C197" s="219"/>
      <c r="D197" s="218"/>
      <c r="E197" s="218"/>
      <c r="F197" s="218"/>
      <c r="G197" s="218"/>
      <c r="H197" s="218"/>
      <c r="I197" s="218"/>
      <c r="J197" s="218"/>
      <c r="K197" s="218"/>
      <c r="L197" s="218"/>
      <c r="M197" s="218"/>
      <c r="N197" s="218"/>
      <c r="O197" s="218"/>
      <c r="P197" s="218"/>
      <c r="Q197" s="218"/>
      <c r="R197" s="218"/>
      <c r="S197" s="218"/>
      <c r="T197" s="218"/>
      <c r="U197" s="218"/>
      <c r="V197" s="218"/>
      <c r="W197" s="218"/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/>
      <c r="AK197" s="218"/>
      <c r="AL197" s="218"/>
      <c r="AM197" s="218"/>
    </row>
    <row r="198" spans="2:39" s="217" customFormat="1">
      <c r="B198" s="218"/>
      <c r="C198" s="219"/>
      <c r="D198" s="218"/>
      <c r="E198" s="218"/>
      <c r="F198" s="218"/>
      <c r="G198" s="218"/>
      <c r="H198" s="218"/>
      <c r="I198" s="218"/>
      <c r="J198" s="218"/>
      <c r="K198" s="218"/>
      <c r="L198" s="218"/>
      <c r="M198" s="218"/>
      <c r="N198" s="218"/>
      <c r="O198" s="218"/>
      <c r="P198" s="218"/>
      <c r="Q198" s="218"/>
      <c r="R198" s="218"/>
      <c r="S198" s="218"/>
      <c r="T198" s="218"/>
      <c r="U198" s="218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/>
      <c r="AK198" s="218"/>
      <c r="AL198" s="218"/>
      <c r="AM198" s="218"/>
    </row>
    <row r="199" spans="2:39" s="217" customFormat="1">
      <c r="B199" s="218"/>
      <c r="C199" s="219"/>
      <c r="D199" s="218"/>
      <c r="E199" s="218"/>
      <c r="F199" s="218"/>
      <c r="G199" s="218"/>
      <c r="H199" s="218"/>
      <c r="I199" s="218"/>
      <c r="J199" s="218"/>
      <c r="K199" s="218"/>
      <c r="L199" s="218"/>
      <c r="M199" s="218"/>
      <c r="N199" s="218"/>
      <c r="O199" s="218"/>
      <c r="P199" s="218"/>
      <c r="Q199" s="218"/>
      <c r="R199" s="218"/>
      <c r="S199" s="218"/>
      <c r="T199" s="218"/>
      <c r="U199" s="218"/>
      <c r="V199" s="218"/>
      <c r="W199" s="218"/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/>
      <c r="AK199" s="218"/>
      <c r="AL199" s="218"/>
      <c r="AM199" s="218"/>
    </row>
    <row r="200" spans="2:39" s="217" customFormat="1">
      <c r="B200" s="218"/>
      <c r="C200" s="219"/>
      <c r="D200" s="218"/>
      <c r="E200" s="218"/>
      <c r="F200" s="218"/>
      <c r="G200" s="218"/>
      <c r="H200" s="218"/>
      <c r="I200" s="218"/>
      <c r="J200" s="218"/>
      <c r="K200" s="218"/>
      <c r="L200" s="218"/>
      <c r="M200" s="218"/>
      <c r="N200" s="218"/>
      <c r="O200" s="218"/>
      <c r="P200" s="218"/>
      <c r="Q200" s="218"/>
      <c r="R200" s="218"/>
      <c r="S200" s="218"/>
      <c r="T200" s="218"/>
      <c r="U200" s="218"/>
      <c r="V200" s="218"/>
      <c r="W200" s="218"/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/>
      <c r="AK200" s="218"/>
      <c r="AL200" s="218"/>
      <c r="AM200" s="218"/>
    </row>
    <row r="201" spans="2:39" s="217" customFormat="1">
      <c r="B201" s="218"/>
      <c r="C201" s="219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8"/>
      <c r="P201" s="218"/>
      <c r="Q201" s="218"/>
      <c r="R201" s="218"/>
      <c r="S201" s="218"/>
      <c r="T201" s="218"/>
      <c r="U201" s="218"/>
      <c r="V201" s="218"/>
      <c r="W201" s="218"/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/>
      <c r="AK201" s="218"/>
      <c r="AL201" s="218"/>
      <c r="AM201" s="218"/>
    </row>
    <row r="202" spans="2:39" s="217" customFormat="1">
      <c r="B202" s="218"/>
      <c r="C202" s="219"/>
      <c r="D202" s="218"/>
      <c r="E202" s="218"/>
      <c r="F202" s="218"/>
      <c r="G202" s="218"/>
      <c r="H202" s="218"/>
      <c r="I202" s="218"/>
      <c r="J202" s="218"/>
      <c r="K202" s="218"/>
      <c r="L202" s="218"/>
      <c r="M202" s="218"/>
      <c r="N202" s="218"/>
      <c r="O202" s="218"/>
      <c r="P202" s="218"/>
      <c r="Q202" s="218"/>
      <c r="R202" s="218"/>
      <c r="S202" s="218"/>
      <c r="T202" s="218"/>
      <c r="U202" s="218"/>
      <c r="V202" s="218"/>
      <c r="W202" s="218"/>
      <c r="X202" s="218"/>
      <c r="Y202" s="218"/>
      <c r="Z202" s="218"/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/>
      <c r="AK202" s="218"/>
      <c r="AL202" s="218"/>
      <c r="AM202" s="218"/>
    </row>
    <row r="203" spans="2:39" s="217" customFormat="1">
      <c r="B203" s="218"/>
      <c r="C203" s="219"/>
      <c r="D203" s="218"/>
      <c r="E203" s="218"/>
      <c r="F203" s="218"/>
      <c r="G203" s="218"/>
      <c r="H203" s="218"/>
      <c r="I203" s="218"/>
      <c r="J203" s="218"/>
      <c r="K203" s="218"/>
      <c r="L203" s="218"/>
      <c r="M203" s="218"/>
      <c r="N203" s="218"/>
      <c r="O203" s="218"/>
      <c r="P203" s="218"/>
      <c r="Q203" s="218"/>
      <c r="R203" s="218"/>
      <c r="S203" s="218"/>
      <c r="T203" s="218"/>
      <c r="U203" s="218"/>
      <c r="V203" s="218"/>
      <c r="W203" s="218"/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</row>
    <row r="204" spans="2:39" s="217" customFormat="1">
      <c r="B204" s="218"/>
      <c r="C204" s="219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8"/>
      <c r="P204" s="218"/>
      <c r="Q204" s="218"/>
      <c r="R204" s="218"/>
      <c r="S204" s="218"/>
      <c r="T204" s="218"/>
      <c r="U204" s="218"/>
      <c r="V204" s="218"/>
      <c r="W204" s="218"/>
      <c r="X204" s="218"/>
      <c r="Y204" s="218"/>
      <c r="Z204" s="218"/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/>
      <c r="AK204" s="218"/>
      <c r="AL204" s="218"/>
      <c r="AM204" s="218"/>
    </row>
    <row r="205" spans="2:39" s="217" customFormat="1">
      <c r="B205" s="218"/>
      <c r="C205" s="219"/>
      <c r="D205" s="218"/>
      <c r="E205" s="218"/>
      <c r="F205" s="218"/>
      <c r="G205" s="218"/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218"/>
      <c r="W205" s="218"/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/>
      <c r="AK205" s="218"/>
      <c r="AL205" s="218"/>
      <c r="AM205" s="218"/>
    </row>
    <row r="206" spans="2:39" s="217" customFormat="1">
      <c r="B206" s="218"/>
      <c r="C206" s="219"/>
      <c r="D206" s="218"/>
      <c r="E206" s="218"/>
      <c r="F206" s="218"/>
      <c r="G206" s="218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218"/>
      <c r="W206" s="218"/>
      <c r="X206" s="218"/>
      <c r="Y206" s="218"/>
      <c r="Z206" s="218"/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/>
      <c r="AK206" s="218"/>
      <c r="AL206" s="218"/>
      <c r="AM206" s="218"/>
    </row>
    <row r="207" spans="2:39" s="217" customFormat="1">
      <c r="B207" s="218"/>
      <c r="C207" s="219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8"/>
      <c r="P207" s="218"/>
      <c r="Q207" s="218"/>
      <c r="R207" s="218"/>
      <c r="S207" s="218"/>
      <c r="T207" s="218"/>
      <c r="U207" s="218"/>
      <c r="V207" s="218"/>
      <c r="W207" s="218"/>
      <c r="X207" s="218"/>
      <c r="Y207" s="218"/>
      <c r="Z207" s="218"/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/>
      <c r="AK207" s="218"/>
      <c r="AL207" s="218"/>
      <c r="AM207" s="218"/>
    </row>
    <row r="208" spans="2:39" s="217" customFormat="1">
      <c r="B208" s="218"/>
      <c r="C208" s="219"/>
      <c r="D208" s="218"/>
      <c r="E208" s="218"/>
      <c r="F208" s="218"/>
      <c r="G208" s="218"/>
      <c r="H208" s="218"/>
      <c r="I208" s="218"/>
      <c r="J208" s="218"/>
      <c r="K208" s="218"/>
      <c r="L208" s="218"/>
      <c r="M208" s="218"/>
      <c r="N208" s="218"/>
      <c r="O208" s="218"/>
      <c r="P208" s="218"/>
      <c r="Q208" s="218"/>
      <c r="R208" s="218"/>
      <c r="S208" s="218"/>
      <c r="T208" s="218"/>
      <c r="U208" s="218"/>
      <c r="V208" s="218"/>
      <c r="W208" s="218"/>
      <c r="X208" s="218"/>
      <c r="Y208" s="218"/>
      <c r="Z208" s="218"/>
      <c r="AA208" s="218"/>
      <c r="AB208" s="218"/>
      <c r="AC208" s="218"/>
      <c r="AD208" s="218"/>
      <c r="AE208" s="218"/>
      <c r="AF208" s="218"/>
      <c r="AG208" s="218"/>
      <c r="AH208" s="218"/>
      <c r="AI208" s="218"/>
      <c r="AJ208" s="218"/>
      <c r="AK208" s="218"/>
      <c r="AL208" s="218"/>
      <c r="AM208" s="218"/>
    </row>
    <row r="209" spans="2:39" s="217" customFormat="1">
      <c r="B209" s="218"/>
      <c r="C209" s="219"/>
      <c r="D209" s="218"/>
      <c r="E209" s="218"/>
      <c r="F209" s="218"/>
      <c r="G209" s="218"/>
      <c r="H209" s="218"/>
      <c r="I209" s="218"/>
      <c r="J209" s="218"/>
      <c r="K209" s="218"/>
      <c r="L209" s="218"/>
      <c r="M209" s="218"/>
      <c r="N209" s="218"/>
      <c r="O209" s="218"/>
      <c r="P209" s="218"/>
      <c r="Q209" s="218"/>
      <c r="R209" s="218"/>
      <c r="S209" s="218"/>
      <c r="T209" s="218"/>
      <c r="U209" s="218"/>
      <c r="V209" s="218"/>
      <c r="W209" s="218"/>
      <c r="X209" s="218"/>
      <c r="Y209" s="218"/>
      <c r="Z209" s="218"/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/>
      <c r="AK209" s="218"/>
      <c r="AL209" s="218"/>
      <c r="AM209" s="218"/>
    </row>
    <row r="210" spans="2:39" s="217" customFormat="1">
      <c r="B210" s="218"/>
      <c r="C210" s="219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8"/>
      <c r="P210" s="218"/>
      <c r="Q210" s="218"/>
      <c r="R210" s="218"/>
      <c r="S210" s="218"/>
      <c r="T210" s="218"/>
      <c r="U210" s="218"/>
      <c r="V210" s="218"/>
      <c r="W210" s="218"/>
      <c r="X210" s="218"/>
      <c r="Y210" s="218"/>
      <c r="Z210" s="218"/>
      <c r="AA210" s="218"/>
      <c r="AB210" s="218"/>
      <c r="AC210" s="218"/>
      <c r="AD210" s="218"/>
      <c r="AE210" s="218"/>
      <c r="AF210" s="218"/>
      <c r="AG210" s="218"/>
      <c r="AH210" s="218"/>
      <c r="AI210" s="218"/>
      <c r="AJ210" s="218"/>
      <c r="AK210" s="218"/>
      <c r="AL210" s="218"/>
      <c r="AM210" s="218"/>
    </row>
    <row r="211" spans="2:39" s="217" customFormat="1">
      <c r="B211" s="218"/>
      <c r="C211" s="219"/>
      <c r="D211" s="218"/>
      <c r="E211" s="218"/>
      <c r="F211" s="218"/>
      <c r="G211" s="218"/>
      <c r="H211" s="218"/>
      <c r="I211" s="218"/>
      <c r="J211" s="218"/>
      <c r="K211" s="218"/>
      <c r="L211" s="218"/>
      <c r="M211" s="218"/>
      <c r="N211" s="218"/>
      <c r="O211" s="218"/>
      <c r="P211" s="218"/>
      <c r="Q211" s="218"/>
      <c r="R211" s="218"/>
      <c r="S211" s="218"/>
      <c r="T211" s="218"/>
      <c r="U211" s="218"/>
      <c r="V211" s="218"/>
      <c r="W211" s="218"/>
      <c r="X211" s="218"/>
      <c r="Y211" s="218"/>
      <c r="Z211" s="218"/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/>
      <c r="AK211" s="218"/>
      <c r="AL211" s="218"/>
      <c r="AM211" s="218"/>
    </row>
    <row r="212" spans="2:39" s="217" customFormat="1">
      <c r="B212" s="218"/>
      <c r="C212" s="219"/>
      <c r="D212" s="218"/>
      <c r="E212" s="218"/>
      <c r="F212" s="218"/>
      <c r="G212" s="218"/>
      <c r="H212" s="218"/>
      <c r="I212" s="218"/>
      <c r="J212" s="218"/>
      <c r="K212" s="218"/>
      <c r="L212" s="218"/>
      <c r="M212" s="218"/>
      <c r="N212" s="218"/>
      <c r="O212" s="218"/>
      <c r="P212" s="218"/>
      <c r="Q212" s="218"/>
      <c r="R212" s="218"/>
      <c r="S212" s="218"/>
      <c r="T212" s="218"/>
      <c r="U212" s="218"/>
      <c r="V212" s="218"/>
      <c r="W212" s="218"/>
      <c r="X212" s="218"/>
      <c r="Y212" s="218"/>
      <c r="Z212" s="218"/>
      <c r="AA212" s="218"/>
      <c r="AB212" s="218"/>
      <c r="AC212" s="218"/>
      <c r="AD212" s="218"/>
      <c r="AE212" s="218"/>
      <c r="AF212" s="218"/>
      <c r="AG212" s="218"/>
      <c r="AH212" s="218"/>
      <c r="AI212" s="218"/>
      <c r="AJ212" s="218"/>
      <c r="AK212" s="218"/>
      <c r="AL212" s="218"/>
      <c r="AM212" s="218"/>
    </row>
    <row r="213" spans="2:39" s="217" customFormat="1">
      <c r="B213" s="218"/>
      <c r="C213" s="219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/>
      <c r="AK213" s="218"/>
      <c r="AL213" s="218"/>
      <c r="AM213" s="218"/>
    </row>
    <row r="214" spans="2:39" s="217" customFormat="1">
      <c r="B214" s="218"/>
      <c r="C214" s="219"/>
      <c r="D214" s="218"/>
      <c r="E214" s="218"/>
      <c r="F214" s="218"/>
      <c r="G214" s="218"/>
      <c r="H214" s="218"/>
      <c r="I214" s="218"/>
      <c r="J214" s="218"/>
      <c r="K214" s="218"/>
      <c r="L214" s="218"/>
      <c r="M214" s="218"/>
      <c r="N214" s="218"/>
      <c r="O214" s="218"/>
      <c r="P214" s="218"/>
      <c r="Q214" s="218"/>
      <c r="R214" s="218"/>
      <c r="S214" s="218"/>
      <c r="T214" s="218"/>
      <c r="U214" s="218"/>
      <c r="V214" s="218"/>
      <c r="W214" s="218"/>
      <c r="X214" s="218"/>
      <c r="Y214" s="218"/>
      <c r="Z214" s="218"/>
      <c r="AA214" s="218"/>
      <c r="AB214" s="218"/>
      <c r="AC214" s="218"/>
      <c r="AD214" s="218"/>
      <c r="AE214" s="218"/>
      <c r="AF214" s="218"/>
      <c r="AG214" s="218"/>
      <c r="AH214" s="218"/>
      <c r="AI214" s="218"/>
      <c r="AJ214" s="218"/>
      <c r="AK214" s="218"/>
      <c r="AL214" s="218"/>
      <c r="AM214" s="218"/>
    </row>
    <row r="215" spans="2:39" s="217" customFormat="1">
      <c r="B215" s="218"/>
      <c r="C215" s="219"/>
      <c r="D215" s="218"/>
      <c r="E215" s="218"/>
      <c r="F215" s="218"/>
      <c r="G215" s="218"/>
      <c r="H215" s="218"/>
      <c r="I215" s="218"/>
      <c r="J215" s="218"/>
      <c r="K215" s="218"/>
      <c r="L215" s="218"/>
      <c r="M215" s="218"/>
      <c r="N215" s="218"/>
      <c r="O215" s="218"/>
      <c r="P215" s="218"/>
      <c r="Q215" s="218"/>
      <c r="R215" s="218"/>
      <c r="S215" s="218"/>
      <c r="T215" s="218"/>
      <c r="U215" s="218"/>
      <c r="V215" s="218"/>
      <c r="W215" s="218"/>
      <c r="X215" s="218"/>
      <c r="Y215" s="218"/>
      <c r="Z215" s="218"/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/>
      <c r="AK215" s="218"/>
      <c r="AL215" s="218"/>
      <c r="AM215" s="218"/>
    </row>
    <row r="216" spans="2:39" s="217" customFormat="1">
      <c r="B216" s="218"/>
      <c r="C216" s="219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/>
      <c r="AK216" s="218"/>
      <c r="AL216" s="218"/>
      <c r="AM216" s="218"/>
    </row>
    <row r="217" spans="2:39" s="217" customFormat="1">
      <c r="B217" s="218"/>
      <c r="C217" s="219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8"/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/>
      <c r="AK217" s="218"/>
      <c r="AL217" s="218"/>
      <c r="AM217" s="218"/>
    </row>
    <row r="218" spans="2:39" s="217" customFormat="1">
      <c r="B218" s="218"/>
      <c r="C218" s="219"/>
      <c r="D218" s="218"/>
      <c r="E218" s="218"/>
      <c r="F218" s="218"/>
      <c r="G218" s="218"/>
      <c r="H218" s="218"/>
      <c r="I218" s="218"/>
      <c r="J218" s="218"/>
      <c r="K218" s="218"/>
      <c r="L218" s="218"/>
      <c r="M218" s="218"/>
      <c r="N218" s="218"/>
      <c r="O218" s="218"/>
      <c r="P218" s="218"/>
      <c r="Q218" s="218"/>
      <c r="R218" s="218"/>
      <c r="S218" s="218"/>
      <c r="T218" s="218"/>
      <c r="U218" s="218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</row>
    <row r="219" spans="2:39" s="217" customFormat="1">
      <c r="B219" s="218"/>
      <c r="C219" s="219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8"/>
      <c r="P219" s="218"/>
      <c r="Q219" s="218"/>
      <c r="R219" s="218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</row>
    <row r="220" spans="2:39" s="217" customFormat="1">
      <c r="B220" s="218"/>
      <c r="C220" s="219"/>
      <c r="D220" s="218"/>
      <c r="E220" s="218"/>
      <c r="F220" s="218"/>
      <c r="G220" s="218"/>
      <c r="H220" s="218"/>
      <c r="I220" s="218"/>
      <c r="J220" s="218"/>
      <c r="K220" s="218"/>
      <c r="L220" s="218"/>
      <c r="M220" s="218"/>
      <c r="N220" s="218"/>
      <c r="O220" s="218"/>
      <c r="P220" s="218"/>
      <c r="Q220" s="218"/>
      <c r="R220" s="218"/>
      <c r="S220" s="218"/>
      <c r="T220" s="218"/>
      <c r="U220" s="218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</row>
    <row r="221" spans="2:39" s="217" customFormat="1">
      <c r="B221" s="218"/>
      <c r="C221" s="219"/>
      <c r="D221" s="218"/>
      <c r="E221" s="218"/>
      <c r="F221" s="218"/>
      <c r="G221" s="218"/>
      <c r="H221" s="218"/>
      <c r="I221" s="218"/>
      <c r="J221" s="218"/>
      <c r="K221" s="218"/>
      <c r="L221" s="218"/>
      <c r="M221" s="218"/>
      <c r="N221" s="218"/>
      <c r="O221" s="218"/>
      <c r="P221" s="218"/>
      <c r="Q221" s="218"/>
      <c r="R221" s="218"/>
      <c r="S221" s="218"/>
      <c r="T221" s="218"/>
      <c r="U221" s="218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/>
      <c r="AK221" s="218"/>
      <c r="AL221" s="218"/>
      <c r="AM221" s="218"/>
    </row>
    <row r="222" spans="2:39" s="217" customFormat="1">
      <c r="B222" s="218"/>
      <c r="C222" s="219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8"/>
      <c r="P222" s="218"/>
      <c r="Q222" s="218"/>
      <c r="R222" s="218"/>
      <c r="S222" s="218"/>
      <c r="T222" s="218"/>
      <c r="U222" s="218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/>
      <c r="AK222" s="218"/>
      <c r="AL222" s="218"/>
      <c r="AM222" s="218"/>
    </row>
    <row r="223" spans="2:39" s="217" customFormat="1">
      <c r="B223" s="218"/>
      <c r="C223" s="219"/>
      <c r="D223" s="218"/>
      <c r="E223" s="218"/>
      <c r="F223" s="218"/>
      <c r="G223" s="218"/>
      <c r="H223" s="218"/>
      <c r="I223" s="218"/>
      <c r="J223" s="218"/>
      <c r="K223" s="218"/>
      <c r="L223" s="218"/>
      <c r="M223" s="218"/>
      <c r="N223" s="218"/>
      <c r="O223" s="218"/>
      <c r="P223" s="218"/>
      <c r="Q223" s="218"/>
      <c r="R223" s="218"/>
      <c r="S223" s="218"/>
      <c r="T223" s="218"/>
      <c r="U223" s="218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/>
      <c r="AK223" s="218"/>
      <c r="AL223" s="218"/>
      <c r="AM223" s="218"/>
    </row>
    <row r="224" spans="2:39" s="217" customFormat="1">
      <c r="B224" s="218"/>
      <c r="C224" s="219"/>
      <c r="D224" s="218"/>
      <c r="E224" s="218"/>
      <c r="F224" s="218"/>
      <c r="G224" s="218"/>
      <c r="H224" s="218"/>
      <c r="I224" s="218"/>
      <c r="J224" s="218"/>
      <c r="K224" s="218"/>
      <c r="L224" s="218"/>
      <c r="M224" s="218"/>
      <c r="N224" s="218"/>
      <c r="O224" s="218"/>
      <c r="P224" s="218"/>
      <c r="Q224" s="218"/>
      <c r="R224" s="218"/>
      <c r="S224" s="218"/>
      <c r="T224" s="218"/>
      <c r="U224" s="218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/>
      <c r="AL224" s="218"/>
      <c r="AM224" s="218"/>
    </row>
    <row r="225" spans="2:39" s="217" customFormat="1">
      <c r="B225" s="218"/>
      <c r="C225" s="219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8"/>
      <c r="P225" s="218"/>
      <c r="Q225" s="218"/>
      <c r="R225" s="218"/>
      <c r="S225" s="218"/>
      <c r="T225" s="218"/>
      <c r="U225" s="218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</row>
    <row r="226" spans="2:39" s="217" customFormat="1">
      <c r="B226" s="218"/>
      <c r="C226" s="219"/>
      <c r="D226" s="218"/>
      <c r="E226" s="218"/>
      <c r="F226" s="218"/>
      <c r="G226" s="218"/>
      <c r="H226" s="218"/>
      <c r="I226" s="218"/>
      <c r="J226" s="218"/>
      <c r="K226" s="218"/>
      <c r="L226" s="218"/>
      <c r="M226" s="218"/>
      <c r="N226" s="218"/>
      <c r="O226" s="218"/>
      <c r="P226" s="218"/>
      <c r="Q226" s="218"/>
      <c r="R226" s="218"/>
      <c r="S226" s="218"/>
      <c r="T226" s="218"/>
      <c r="U226" s="218"/>
      <c r="V226" s="218"/>
      <c r="W226" s="218"/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/>
      <c r="AL226" s="218"/>
      <c r="AM226" s="218"/>
    </row>
    <row r="227" spans="2:39" s="217" customFormat="1">
      <c r="B227" s="218"/>
      <c r="C227" s="219"/>
      <c r="D227" s="218"/>
      <c r="E227" s="218"/>
      <c r="F227" s="218"/>
      <c r="G227" s="218"/>
      <c r="H227" s="218"/>
      <c r="I227" s="218"/>
      <c r="J227" s="218"/>
      <c r="K227" s="218"/>
      <c r="L227" s="218"/>
      <c r="M227" s="218"/>
      <c r="N227" s="218"/>
      <c r="O227" s="218"/>
      <c r="P227" s="218"/>
      <c r="Q227" s="218"/>
      <c r="R227" s="218"/>
      <c r="S227" s="218"/>
      <c r="T227" s="218"/>
      <c r="U227" s="218"/>
      <c r="V227" s="218"/>
      <c r="W227" s="218"/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/>
      <c r="AL227" s="218"/>
      <c r="AM227" s="218"/>
    </row>
    <row r="228" spans="2:39" s="217" customFormat="1">
      <c r="B228" s="218"/>
      <c r="C228" s="219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/>
      <c r="AL228" s="218"/>
      <c r="AM228" s="218"/>
    </row>
    <row r="229" spans="2:39" s="217" customFormat="1">
      <c r="B229" s="218"/>
      <c r="C229" s="219"/>
      <c r="D229" s="218"/>
      <c r="E229" s="218"/>
      <c r="F229" s="218"/>
      <c r="G229" s="218"/>
      <c r="H229" s="218"/>
      <c r="I229" s="218"/>
      <c r="J229" s="218"/>
      <c r="K229" s="218"/>
      <c r="L229" s="218"/>
      <c r="M229" s="218"/>
      <c r="N229" s="218"/>
      <c r="O229" s="218"/>
      <c r="P229" s="218"/>
      <c r="Q229" s="218"/>
      <c r="R229" s="218"/>
      <c r="S229" s="218"/>
      <c r="T229" s="218"/>
      <c r="U229" s="218"/>
      <c r="V229" s="218"/>
      <c r="W229" s="218"/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/>
      <c r="AL229" s="218"/>
      <c r="AM229" s="218"/>
    </row>
    <row r="230" spans="2:39" s="217" customFormat="1">
      <c r="B230" s="218"/>
      <c r="C230" s="219"/>
      <c r="D230" s="218"/>
      <c r="E230" s="218"/>
      <c r="F230" s="218"/>
      <c r="G230" s="218"/>
      <c r="H230" s="218"/>
      <c r="I230" s="218"/>
      <c r="J230" s="218"/>
      <c r="K230" s="218"/>
      <c r="L230" s="218"/>
      <c r="M230" s="218"/>
      <c r="N230" s="218"/>
      <c r="O230" s="218"/>
      <c r="P230" s="218"/>
      <c r="Q230" s="218"/>
      <c r="R230" s="218"/>
      <c r="S230" s="218"/>
      <c r="T230" s="218"/>
      <c r="U230" s="218"/>
      <c r="V230" s="218"/>
      <c r="W230" s="218"/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/>
      <c r="AL230" s="218"/>
      <c r="AM230" s="218"/>
    </row>
    <row r="231" spans="2:39" s="217" customFormat="1">
      <c r="B231" s="218"/>
      <c r="C231" s="219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8"/>
      <c r="P231" s="218"/>
      <c r="Q231" s="218"/>
      <c r="R231" s="218"/>
      <c r="S231" s="218"/>
      <c r="T231" s="218"/>
      <c r="U231" s="218"/>
      <c r="V231" s="218"/>
      <c r="W231" s="218"/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/>
      <c r="AL231" s="218"/>
      <c r="AM231" s="218"/>
    </row>
    <row r="232" spans="2:39" s="217" customFormat="1">
      <c r="B232" s="218"/>
      <c r="C232" s="219"/>
      <c r="D232" s="218"/>
      <c r="E232" s="218"/>
      <c r="F232" s="218"/>
      <c r="G232" s="218"/>
      <c r="H232" s="218"/>
      <c r="I232" s="218"/>
      <c r="J232" s="218"/>
      <c r="K232" s="218"/>
      <c r="L232" s="218"/>
      <c r="M232" s="218"/>
      <c r="N232" s="218"/>
      <c r="O232" s="218"/>
      <c r="P232" s="218"/>
      <c r="Q232" s="218"/>
      <c r="R232" s="218"/>
      <c r="S232" s="218"/>
      <c r="T232" s="218"/>
      <c r="U232" s="218"/>
      <c r="V232" s="218"/>
      <c r="W232" s="218"/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/>
      <c r="AL232" s="218"/>
      <c r="AM232" s="218"/>
    </row>
    <row r="233" spans="2:39" s="217" customFormat="1">
      <c r="B233" s="218"/>
      <c r="C233" s="219"/>
      <c r="D233" s="218"/>
      <c r="E233" s="218"/>
      <c r="F233" s="218"/>
      <c r="G233" s="218"/>
      <c r="H233" s="218"/>
      <c r="I233" s="218"/>
      <c r="J233" s="218"/>
      <c r="K233" s="218"/>
      <c r="L233" s="218"/>
      <c r="M233" s="218"/>
      <c r="N233" s="218"/>
      <c r="O233" s="218"/>
      <c r="P233" s="218"/>
      <c r="Q233" s="218"/>
      <c r="R233" s="218"/>
      <c r="S233" s="218"/>
      <c r="T233" s="218"/>
      <c r="U233" s="218"/>
      <c r="V233" s="218"/>
      <c r="W233" s="218"/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/>
      <c r="AL233" s="218"/>
      <c r="AM233" s="218"/>
    </row>
    <row r="234" spans="2:39" s="217" customFormat="1">
      <c r="B234" s="218"/>
      <c r="C234" s="219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8"/>
      <c r="P234" s="218"/>
      <c r="Q234" s="218"/>
      <c r="R234" s="218"/>
      <c r="S234" s="218"/>
      <c r="T234" s="218"/>
      <c r="U234" s="218"/>
      <c r="V234" s="218"/>
      <c r="W234" s="218"/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/>
      <c r="AL234" s="218"/>
      <c r="AM234" s="218"/>
    </row>
    <row r="235" spans="2:39" s="217" customFormat="1">
      <c r="B235" s="218"/>
      <c r="C235" s="219"/>
      <c r="D235" s="218"/>
      <c r="E235" s="218"/>
      <c r="F235" s="218"/>
      <c r="G235" s="218"/>
      <c r="H235" s="218"/>
      <c r="I235" s="218"/>
      <c r="J235" s="218"/>
      <c r="K235" s="218"/>
      <c r="L235" s="218"/>
      <c r="M235" s="218"/>
      <c r="N235" s="218"/>
      <c r="O235" s="218"/>
      <c r="P235" s="218"/>
      <c r="Q235" s="218"/>
      <c r="R235" s="218"/>
      <c r="S235" s="218"/>
      <c r="T235" s="218"/>
      <c r="U235" s="218"/>
      <c r="V235" s="218"/>
      <c r="W235" s="218"/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/>
      <c r="AL235" s="218"/>
      <c r="AM235" s="218"/>
    </row>
    <row r="236" spans="2:39" s="217" customFormat="1">
      <c r="B236" s="218"/>
      <c r="C236" s="219"/>
      <c r="D236" s="218"/>
      <c r="E236" s="218"/>
      <c r="F236" s="218"/>
      <c r="G236" s="218"/>
      <c r="H236" s="218"/>
      <c r="I236" s="218"/>
      <c r="J236" s="218"/>
      <c r="K236" s="218"/>
      <c r="L236" s="218"/>
      <c r="M236" s="218"/>
      <c r="N236" s="218"/>
      <c r="O236" s="218"/>
      <c r="P236" s="218"/>
      <c r="Q236" s="218"/>
      <c r="R236" s="218"/>
      <c r="S236" s="218"/>
      <c r="T236" s="218"/>
      <c r="U236" s="218"/>
      <c r="V236" s="218"/>
      <c r="W236" s="218"/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/>
      <c r="AL236" s="218"/>
      <c r="AM236" s="218"/>
    </row>
    <row r="237" spans="2:39" s="217" customFormat="1">
      <c r="B237" s="218"/>
      <c r="C237" s="219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8"/>
      <c r="P237" s="218"/>
      <c r="Q237" s="218"/>
      <c r="R237" s="218"/>
      <c r="S237" s="218"/>
      <c r="T237" s="218"/>
      <c r="U237" s="218"/>
      <c r="V237" s="218"/>
      <c r="W237" s="218"/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/>
      <c r="AL237" s="218"/>
      <c r="AM237" s="218"/>
    </row>
    <row r="238" spans="2:39" s="217" customFormat="1">
      <c r="B238" s="218"/>
      <c r="C238" s="219"/>
      <c r="D238" s="218"/>
      <c r="E238" s="218"/>
      <c r="F238" s="218"/>
      <c r="G238" s="218"/>
      <c r="H238" s="218"/>
      <c r="I238" s="218"/>
      <c r="J238" s="218"/>
      <c r="K238" s="218"/>
      <c r="L238" s="218"/>
      <c r="M238" s="218"/>
      <c r="N238" s="218"/>
      <c r="O238" s="218"/>
      <c r="P238" s="218"/>
      <c r="Q238" s="218"/>
      <c r="R238" s="218"/>
      <c r="S238" s="218"/>
      <c r="T238" s="218"/>
      <c r="U238" s="218"/>
      <c r="V238" s="218"/>
      <c r="W238" s="218"/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/>
      <c r="AL238" s="218"/>
      <c r="AM238" s="218"/>
    </row>
    <row r="239" spans="2:39" s="217" customFormat="1">
      <c r="B239" s="218"/>
      <c r="C239" s="219"/>
      <c r="D239" s="218"/>
      <c r="E239" s="218"/>
      <c r="F239" s="218"/>
      <c r="G239" s="218"/>
      <c r="H239" s="218"/>
      <c r="I239" s="218"/>
      <c r="J239" s="218"/>
      <c r="K239" s="218"/>
      <c r="L239" s="218"/>
      <c r="M239" s="218"/>
      <c r="N239" s="218"/>
      <c r="O239" s="218"/>
      <c r="P239" s="218"/>
      <c r="Q239" s="218"/>
      <c r="R239" s="218"/>
      <c r="S239" s="218"/>
      <c r="T239" s="218"/>
      <c r="U239" s="218"/>
      <c r="V239" s="218"/>
      <c r="W239" s="218"/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/>
      <c r="AL239" s="218"/>
      <c r="AM239" s="218"/>
    </row>
    <row r="240" spans="2:39" s="217" customFormat="1">
      <c r="B240" s="218"/>
      <c r="C240" s="219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8"/>
      <c r="P240" s="218"/>
      <c r="Q240" s="218"/>
      <c r="R240" s="218"/>
      <c r="S240" s="218"/>
      <c r="T240" s="218"/>
      <c r="U240" s="218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/>
      <c r="AK240" s="218"/>
      <c r="AL240" s="218"/>
      <c r="AM240" s="218"/>
    </row>
    <row r="241" spans="2:39" s="217" customFormat="1">
      <c r="B241" s="218"/>
      <c r="C241" s="219"/>
      <c r="D241" s="218"/>
      <c r="E241" s="218"/>
      <c r="F241" s="218"/>
      <c r="G241" s="218"/>
      <c r="H241" s="218"/>
      <c r="I241" s="218"/>
      <c r="J241" s="218"/>
      <c r="K241" s="218"/>
      <c r="L241" s="218"/>
      <c r="M241" s="218"/>
      <c r="N241" s="218"/>
      <c r="O241" s="218"/>
      <c r="P241" s="218"/>
      <c r="Q241" s="218"/>
      <c r="R241" s="218"/>
      <c r="S241" s="218"/>
      <c r="T241" s="218"/>
      <c r="U241" s="218"/>
      <c r="V241" s="218"/>
      <c r="W241" s="218"/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/>
      <c r="AK241" s="218"/>
      <c r="AL241" s="218"/>
      <c r="AM241" s="218"/>
    </row>
    <row r="242" spans="2:39" s="217" customFormat="1">
      <c r="B242" s="218"/>
      <c r="C242" s="219"/>
      <c r="D242" s="218"/>
      <c r="E242" s="218"/>
      <c r="F242" s="218"/>
      <c r="G242" s="218"/>
      <c r="H242" s="218"/>
      <c r="I242" s="218"/>
      <c r="J242" s="218"/>
      <c r="K242" s="218"/>
      <c r="L242" s="218"/>
      <c r="M242" s="218"/>
      <c r="N242" s="218"/>
      <c r="O242" s="218"/>
      <c r="P242" s="218"/>
      <c r="Q242" s="218"/>
      <c r="R242" s="218"/>
      <c r="S242" s="218"/>
      <c r="T242" s="218"/>
      <c r="U242" s="218"/>
      <c r="V242" s="218"/>
      <c r="W242" s="218"/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/>
      <c r="AK242" s="218"/>
      <c r="AL242" s="218"/>
      <c r="AM242" s="218"/>
    </row>
    <row r="243" spans="2:39" s="217" customFormat="1">
      <c r="B243" s="218"/>
      <c r="C243" s="219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8"/>
      <c r="P243" s="218"/>
      <c r="Q243" s="218"/>
      <c r="R243" s="218"/>
      <c r="S243" s="218"/>
      <c r="T243" s="218"/>
      <c r="U243" s="218"/>
      <c r="V243" s="218"/>
      <c r="W243" s="218"/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/>
      <c r="AK243" s="218"/>
      <c r="AL243" s="218"/>
      <c r="AM243" s="218"/>
    </row>
    <row r="244" spans="2:39" s="217" customFormat="1">
      <c r="B244" s="218"/>
      <c r="C244" s="219"/>
      <c r="D244" s="218"/>
      <c r="E244" s="218"/>
      <c r="F244" s="218"/>
      <c r="G244" s="218"/>
      <c r="H244" s="218"/>
      <c r="I244" s="218"/>
      <c r="J244" s="218"/>
      <c r="K244" s="218"/>
      <c r="L244" s="218"/>
      <c r="M244" s="218"/>
      <c r="N244" s="218"/>
      <c r="O244" s="218"/>
      <c r="P244" s="218"/>
      <c r="Q244" s="218"/>
      <c r="R244" s="218"/>
      <c r="S244" s="218"/>
      <c r="T244" s="218"/>
      <c r="U244" s="218"/>
      <c r="V244" s="218"/>
      <c r="W244" s="218"/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/>
      <c r="AK244" s="218"/>
      <c r="AL244" s="218"/>
      <c r="AM244" s="218"/>
    </row>
    <row r="245" spans="2:39" s="217" customFormat="1">
      <c r="B245" s="218"/>
      <c r="C245" s="219"/>
      <c r="D245" s="218"/>
      <c r="E245" s="218"/>
      <c r="F245" s="218"/>
      <c r="G245" s="218"/>
      <c r="H245" s="218"/>
      <c r="I245" s="218"/>
      <c r="J245" s="218"/>
      <c r="K245" s="218"/>
      <c r="L245" s="218"/>
      <c r="M245" s="218"/>
      <c r="N245" s="218"/>
      <c r="O245" s="218"/>
      <c r="P245" s="218"/>
      <c r="Q245" s="218"/>
      <c r="R245" s="218"/>
      <c r="S245" s="218"/>
      <c r="T245" s="218"/>
      <c r="U245" s="218"/>
      <c r="V245" s="218"/>
      <c r="W245" s="218"/>
      <c r="X245" s="218"/>
      <c r="Y245" s="218"/>
      <c r="Z245" s="218"/>
      <c r="AA245" s="218"/>
      <c r="AB245" s="218"/>
      <c r="AC245" s="218"/>
      <c r="AD245" s="218"/>
      <c r="AE245" s="218"/>
      <c r="AF245" s="218"/>
      <c r="AG245" s="218"/>
      <c r="AH245" s="218"/>
      <c r="AI245" s="218"/>
      <c r="AJ245" s="218"/>
      <c r="AK245" s="218"/>
      <c r="AL245" s="218"/>
      <c r="AM245" s="218"/>
    </row>
    <row r="246" spans="2:39" s="217" customFormat="1">
      <c r="B246" s="218"/>
      <c r="C246" s="219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8"/>
      <c r="AK246" s="218"/>
      <c r="AL246" s="218"/>
      <c r="AM246" s="218"/>
    </row>
    <row r="247" spans="2:39" s="217" customFormat="1">
      <c r="B247" s="218"/>
      <c r="C247" s="219"/>
      <c r="D247" s="218"/>
      <c r="E247" s="218"/>
      <c r="F247" s="218"/>
      <c r="G247" s="218"/>
      <c r="H247" s="218"/>
      <c r="I247" s="218"/>
      <c r="J247" s="218"/>
      <c r="K247" s="218"/>
      <c r="L247" s="218"/>
      <c r="M247" s="218"/>
      <c r="N247" s="218"/>
      <c r="O247" s="218"/>
      <c r="P247" s="218"/>
      <c r="Q247" s="218"/>
      <c r="R247" s="218"/>
      <c r="S247" s="218"/>
      <c r="T247" s="218"/>
      <c r="U247" s="218"/>
      <c r="V247" s="218"/>
      <c r="W247" s="218"/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/>
      <c r="AK247" s="218"/>
      <c r="AL247" s="218"/>
      <c r="AM247" s="218"/>
    </row>
    <row r="248" spans="2:39" s="217" customFormat="1">
      <c r="B248" s="218"/>
      <c r="C248" s="219"/>
      <c r="D248" s="218"/>
      <c r="E248" s="218"/>
      <c r="F248" s="218"/>
      <c r="G248" s="218"/>
      <c r="H248" s="218"/>
      <c r="I248" s="218"/>
      <c r="J248" s="218"/>
      <c r="K248" s="218"/>
      <c r="L248" s="218"/>
      <c r="M248" s="218"/>
      <c r="N248" s="218"/>
      <c r="O248" s="218"/>
      <c r="P248" s="218"/>
      <c r="Q248" s="218"/>
      <c r="R248" s="218"/>
      <c r="S248" s="218"/>
      <c r="T248" s="218"/>
      <c r="U248" s="218"/>
      <c r="V248" s="218"/>
      <c r="W248" s="218"/>
      <c r="X248" s="218"/>
      <c r="Y248" s="218"/>
      <c r="Z248" s="218"/>
      <c r="AA248" s="218"/>
      <c r="AB248" s="218"/>
      <c r="AC248" s="218"/>
      <c r="AD248" s="218"/>
      <c r="AE248" s="218"/>
      <c r="AF248" s="218"/>
      <c r="AG248" s="218"/>
      <c r="AH248" s="218"/>
      <c r="AI248" s="218"/>
      <c r="AJ248" s="218"/>
      <c r="AK248" s="218"/>
      <c r="AL248" s="218"/>
      <c r="AM248" s="218"/>
    </row>
    <row r="249" spans="2:39" s="217" customFormat="1">
      <c r="B249" s="218"/>
      <c r="C249" s="219"/>
      <c r="D249" s="218"/>
      <c r="E249" s="218"/>
      <c r="F249" s="218"/>
      <c r="G249" s="218"/>
      <c r="H249" s="218"/>
      <c r="I249" s="218"/>
      <c r="J249" s="218"/>
      <c r="K249" s="218"/>
      <c r="L249" s="218"/>
      <c r="M249" s="218"/>
      <c r="N249" s="218"/>
      <c r="O249" s="218"/>
      <c r="P249" s="218"/>
      <c r="Q249" s="218"/>
      <c r="R249" s="218"/>
      <c r="S249" s="218"/>
      <c r="T249" s="218"/>
      <c r="U249" s="218"/>
      <c r="V249" s="218"/>
      <c r="W249" s="218"/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/>
      <c r="AK249" s="218"/>
      <c r="AL249" s="218"/>
      <c r="AM249" s="218"/>
    </row>
  </sheetData>
  <sheetProtection password="CE28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Depósito Total</vt:lpstr>
      <vt:lpstr>Depósito Neteado</vt:lpstr>
      <vt:lpstr>Ventas Total</vt:lpstr>
      <vt:lpstr>Ventas Neteado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Centor</cp:lastModifiedBy>
  <dcterms:created xsi:type="dcterms:W3CDTF">2006-03-20T00:40:14Z</dcterms:created>
  <dcterms:modified xsi:type="dcterms:W3CDTF">2012-04-30T23:23:54Z</dcterms:modified>
</cp:coreProperties>
</file>